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025" windowWidth="15720" windowHeight="5415" activeTab="0"/>
  </bookViews>
  <sheets>
    <sheet name="第63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<sst xmlns="http://schemas.openxmlformats.org/spreadsheetml/2006/main" count="270" uniqueCount="174">
  <si>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</si>
  <si>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</si>
  <si>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</si>
  <si>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</si>
  <si>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</si>
  <si>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</si>
  <si>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</si>
  <si>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</si>
  <si>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</si>
  <si>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</si>
  <si>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</si>
  <si>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</si>
  <si>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</si>
  <si>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</si>
  <si>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</si>
  <si>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</si>
  <si>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</si>
  <si>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</si>
  <si>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</si>
  <si>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</si>
  <si>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</si>
  <si>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</si>
  <si>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</si>
  <si>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</si>
  <si>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</si>
  <si>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</si>
  <si>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</si>
  <si>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</si>
  <si>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</si>
  <si>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</si>
  <si>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</si>
  <si>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</si>
  <si>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</si>
  <si>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</si>
  <si>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</si>
  <si>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</si>
  <si>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</si>
  <si>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</si>
  <si>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</si>
  <si>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</si>
  <si>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</si>
  <si>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</si>
  <si>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</si>
  <si>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</si>
  <si>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</si>
  <si>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</si>
  <si>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</si>
  <si>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</si>
  <si>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</si>
  <si>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</si>
  <si>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</si>
  <si>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</si>
  <si>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</si>
  <si>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</si>
  <si>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</si>
  <si>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</si>
  <si>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</si>
  <si>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</si>
  <si>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</si>
  <si>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</si>
  <si>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</si>
  <si>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</si>
  <si>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</si>
  <si>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</si>
  <si>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</si>
  <si>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</si>
  <si>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</si>
  <si>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</si>
  <si>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</si>
  <si>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</si>
  <si>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</si>
  <si>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</si>
  <si>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</si>
  <si>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</si>
  <si>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</si>
  <si>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</si>
  <si>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</si>
  <si>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</si>
  <si>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</si>
  <si>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</si>
  <si>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</si>
  <si>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 別 区</t>
  </si>
  <si>
    <t>不同意</t>
  </si>
  <si>
    <t>同意</t>
  </si>
  <si>
    <t>その他</t>
  </si>
  <si>
    <t>用途変更</t>
  </si>
  <si>
    <t>模様替</t>
  </si>
  <si>
    <t>修 繕</t>
  </si>
  <si>
    <t>移転</t>
  </si>
  <si>
    <t>改築</t>
  </si>
  <si>
    <t>増築</t>
  </si>
  <si>
    <t>新築</t>
  </si>
  <si>
    <t>同 意 ・ 不 同 意 別
処理件数</t>
  </si>
  <si>
    <t>工事種別処理件数</t>
  </si>
  <si>
    <t>計</t>
  </si>
  <si>
    <t>消防署</t>
  </si>
  <si>
    <t>東久留米</t>
  </si>
  <si>
    <t>2017年</t>
  </si>
  <si>
    <t>‐</t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</si>
  <si>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</si>
  <si>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</si>
  <si>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</si>
  <si>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</si>
  <si>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</si>
  <si>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</si>
  <si>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</si>
  <si>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</si>
  <si>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</si>
  <si>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</si>
  <si>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</si>
  <si>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</si>
  <si>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</si>
  <si>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</si>
  <si>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</si>
  <si>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</si>
  <si>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</si>
  <si>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</si>
  <si>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</si>
  <si>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</si>
  <si>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</si>
  <si>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</si>
  <si>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</si>
  <si>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</si>
  <si>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</si>
  <si>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</si>
  <si>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</si>
  <si>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</si>
  <si>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</si>
  <si>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</si>
  <si>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</si>
  <si>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</si>
  <si>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</si>
  <si>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</si>
  <si>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</si>
  <si>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</si>
  <si>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</si>
  <si>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</si>
  <si>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</si>
  <si>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</si>
  <si>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</si>
  <si>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日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</si>
  <si>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</si>
  <si>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</si>
  <si>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</si>
  <si>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</si>
  <si>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</si>
  <si>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</si>
  <si>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</si>
  <si>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</si>
  <si>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</si>
  <si>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</si>
  <si>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受</t>
  </si>
  <si>
    <t>立</t>
  </si>
  <si>
    <t>武</t>
  </si>
  <si>
    <t>三</t>
  </si>
  <si>
    <t>府</t>
  </si>
  <si>
    <t>昭</t>
  </si>
  <si>
    <t>調</t>
  </si>
  <si>
    <t>金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</si>
  <si>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</si>
  <si>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</si>
  <si>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</si>
  <si>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</si>
  <si>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</si>
  <si>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</si>
  <si>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</si>
  <si>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</si>
  <si>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</si>
  <si>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</si>
  <si>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</si>
  <si>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</si>
  <si>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渋</t>
  </si>
  <si>
    <t>葛</t>
  </si>
  <si>
    <t>第６３表　消防署、工事種別建築同意事務処理状況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</si>
</sst>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9"/>
      <color indexed="9"/>
      <name val="ＭＳ Ｐ明朝"/>
      <family val="1"/>
    </font>
    <font>
      <b/>
      <sz val="7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2"/>
      <color indexed="9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name val="Calibri"/>
      <family val="3"/>
    </font>
    <font>
      <sz val="12"/>
      <color theme="0"/>
      <name val="ＭＳ Ｐ明朝"/>
      <family val="1"/>
    </font>
    <font>
      <sz val="8"/>
      <name val="Calibri"/>
      <family val="3"/>
    </font>
    <font>
      <b/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center"/>
    </xf>
    <xf numFmtId="176" fontId="5" fillId="0" borderId="10" xfId="57" applyNumberFormat="1" applyFont="1" applyFill="1" applyBorder="1" applyAlignment="1">
      <alignment vertical="center" shrinkToFit="1"/>
    </xf>
    <xf numFmtId="176" fontId="4" fillId="0" borderId="10" xfId="57" applyNumberFormat="1" applyFont="1" applyFill="1" applyBorder="1" applyAlignment="1">
      <alignment vertical="center" shrinkToFit="1"/>
    </xf>
    <xf numFmtId="176" fontId="4" fillId="0" borderId="11" xfId="57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distributed" vertical="center"/>
    </xf>
    <xf numFmtId="176" fontId="5" fillId="0" borderId="0" xfId="57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distributed" vertical="center"/>
    </xf>
    <xf numFmtId="0" fontId="6" fillId="0" borderId="0" xfId="57" applyNumberFormat="1" applyFont="1" applyFill="1" applyBorder="1" applyAlignment="1">
      <alignment horizontal="distributed" vertical="center"/>
    </xf>
    <xf numFmtId="0" fontId="5" fillId="0" borderId="0" xfId="57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vertical="top" wrapText="1"/>
    </xf>
    <xf numFmtId="0" fontId="4" fillId="0" borderId="12" xfId="57" applyNumberFormat="1" applyFont="1" applyFill="1" applyBorder="1" applyAlignment="1">
      <alignment horizontal="center" vertical="distributed" textRotation="255" wrapText="1"/>
    </xf>
    <xf numFmtId="0" fontId="5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vertical="center"/>
    </xf>
    <xf numFmtId="0" fontId="7" fillId="0" borderId="0" xfId="57" applyNumberFormat="1" applyFont="1" applyFill="1" applyBorder="1" applyAlignment="1">
      <alignment horizontal="right" vertical="center"/>
    </xf>
    <xf numFmtId="0" fontId="8" fillId="0" borderId="0" xfId="57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top"/>
    </xf>
    <xf numFmtId="0" fontId="9" fillId="0" borderId="0" xfId="57" applyNumberFormat="1" applyFont="1" applyFill="1" applyBorder="1" applyAlignment="1">
      <alignment horizontal="left" vertical="top"/>
    </xf>
    <xf numFmtId="14" fontId="10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distributed" vertical="top"/>
    </xf>
    <xf numFmtId="0" fontId="6" fillId="0" borderId="0" xfId="57" applyNumberFormat="1" applyFont="1" applyFill="1" applyBorder="1" applyAlignment="1">
      <alignment horizontal="distributed"/>
    </xf>
    <xf numFmtId="176" fontId="49" fillId="0" borderId="0" xfId="57" applyNumberFormat="1" applyFont="1" applyFill="1" applyBorder="1" applyAlignment="1">
      <alignment vertical="center" shrinkToFit="1"/>
    </xf>
    <xf numFmtId="176" fontId="5" fillId="0" borderId="13" xfId="57" applyNumberFormat="1" applyFont="1" applyFill="1" applyBorder="1" applyAlignment="1">
      <alignment vertical="center" shrinkToFit="1"/>
    </xf>
    <xf numFmtId="176" fontId="49" fillId="0" borderId="13" xfId="57" applyNumberFormat="1" applyFont="1" applyFill="1" applyBorder="1" applyAlignment="1">
      <alignment vertical="center" shrinkToFit="1"/>
    </xf>
    <xf numFmtId="0" fontId="50" fillId="0" borderId="0" xfId="57" applyNumberFormat="1" applyFont="1" applyFill="1" applyBorder="1" applyAlignment="1" quotePrefix="1">
      <alignment horizontal="center" vertical="top"/>
    </xf>
    <xf numFmtId="176" fontId="51" fillId="0" borderId="14" xfId="57" applyNumberFormat="1" applyFont="1" applyFill="1" applyBorder="1" applyAlignment="1">
      <alignment horizontal="right" vertical="top" shrinkToFit="1"/>
    </xf>
    <xf numFmtId="176" fontId="5" fillId="0" borderId="14" xfId="57" applyNumberFormat="1" applyFont="1" applyFill="1" applyBorder="1" applyAlignment="1">
      <alignment vertical="center" shrinkToFit="1"/>
    </xf>
    <xf numFmtId="176" fontId="5" fillId="0" borderId="15" xfId="57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/>
    </xf>
    <xf numFmtId="176" fontId="12" fillId="0" borderId="13" xfId="57" applyNumberFormat="1" applyFont="1" applyFill="1" applyBorder="1" applyAlignment="1">
      <alignment vertical="center" shrinkToFit="1"/>
    </xf>
    <xf numFmtId="176" fontId="12" fillId="0" borderId="0" xfId="57" applyNumberFormat="1" applyFont="1" applyFill="1" applyBorder="1" applyAlignment="1">
      <alignment vertical="center" shrinkToFit="1"/>
    </xf>
    <xf numFmtId="176" fontId="52" fillId="0" borderId="13" xfId="57" applyNumberFormat="1" applyFont="1" applyFill="1" applyBorder="1" applyAlignment="1">
      <alignment vertical="top" shrinkToFit="1"/>
    </xf>
    <xf numFmtId="176" fontId="52" fillId="0" borderId="0" xfId="57" applyNumberFormat="1" applyFont="1" applyFill="1" applyBorder="1" applyAlignment="1">
      <alignment vertical="top" shrinkToFit="1"/>
    </xf>
    <xf numFmtId="176" fontId="52" fillId="0" borderId="14" xfId="57" applyNumberFormat="1" applyFont="1" applyFill="1" applyBorder="1" applyAlignment="1">
      <alignment horizontal="right" vertical="top" shrinkToFit="1"/>
    </xf>
    <xf numFmtId="0" fontId="11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/>
    </xf>
    <xf numFmtId="176" fontId="52" fillId="0" borderId="13" xfId="57" applyNumberFormat="1" applyFont="1" applyFill="1" applyBorder="1" applyAlignment="1">
      <alignment vertical="center" shrinkToFit="1"/>
    </xf>
    <xf numFmtId="176" fontId="52" fillId="0" borderId="0" xfId="57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76" fontId="52" fillId="0" borderId="13" xfId="57" applyNumberFormat="1" applyFont="1" applyFill="1" applyBorder="1" applyAlignment="1">
      <alignment shrinkToFit="1"/>
    </xf>
    <xf numFmtId="176" fontId="52" fillId="0" borderId="0" xfId="57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6" xfId="57" applyNumberFormat="1" applyFont="1" applyFill="1" applyBorder="1" applyAlignment="1">
      <alignment horizontal="distributed" vertical="center" wrapText="1"/>
    </xf>
    <xf numFmtId="0" fontId="4" fillId="0" borderId="17" xfId="57" applyNumberFormat="1" applyFont="1" applyFill="1" applyBorder="1" applyAlignment="1">
      <alignment horizontal="distributed" vertical="center"/>
    </xf>
    <xf numFmtId="0" fontId="4" fillId="0" borderId="16" xfId="57" applyNumberFormat="1" applyFont="1" applyFill="1" applyBorder="1" applyAlignment="1">
      <alignment horizontal="center" vertical="center"/>
    </xf>
    <xf numFmtId="0" fontId="4" fillId="0" borderId="18" xfId="57" applyNumberFormat="1" applyFont="1" applyFill="1" applyBorder="1" applyAlignment="1">
      <alignment horizontal="center" vertical="center"/>
    </xf>
    <xf numFmtId="0" fontId="4" fillId="0" borderId="16" xfId="57" applyNumberFormat="1" applyFont="1" applyFill="1" applyBorder="1" applyAlignment="1">
      <alignment horizontal="distributed" vertical="center"/>
    </xf>
    <xf numFmtId="0" fontId="4" fillId="0" borderId="19" xfId="57" applyNumberFormat="1" applyFont="1" applyFill="1" applyBorder="1" applyAlignment="1">
      <alignment horizontal="distributed" vertical="center"/>
    </xf>
    <xf numFmtId="0" fontId="4" fillId="0" borderId="20" xfId="57" applyNumberFormat="1" applyFont="1" applyFill="1" applyBorder="1" applyAlignment="1">
      <alignment horizontal="distributed" vertical="center" wrapText="1"/>
    </xf>
    <xf numFmtId="0" fontId="4" fillId="0" borderId="21" xfId="57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7675" y="11010900"/>
          <a:ext cx="104775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7200" y="1101090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6"/>
  <sheetViews>
    <sheetView showGridLines="0" tabSelected="1" zoomScale="120" zoomScaleNormal="12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7.25390625" style="2" customWidth="1"/>
    <col min="2" max="2" width="8.25390625" style="1" customWidth="1"/>
    <col min="3" max="12" width="8.00390625" style="1" customWidth="1"/>
    <col min="13" max="13" width="2.375" style="32" customWidth="1"/>
    <col min="14" max="16384" width="9.00390625" style="1" customWidth="1"/>
  </cols>
  <sheetData>
    <row r="1" spans="1:12" ht="21">
      <c r="A1" s="22"/>
      <c r="B1" s="21" t="s">
        <v>173</v>
      </c>
      <c r="C1" s="20"/>
      <c r="D1" s="20"/>
      <c r="E1" s="20"/>
      <c r="F1" s="20"/>
      <c r="G1" s="20"/>
      <c r="H1" s="20"/>
      <c r="J1" s="20"/>
      <c r="K1" s="20"/>
      <c r="L1" s="28" t="s">
        <v>97</v>
      </c>
    </row>
    <row r="2" spans="1:13" s="17" customFormat="1" ht="1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8" t="str">
        <f>CONCATENATE("（平成",LEFT(L1,4)-1988,"年12月末）")</f>
        <v>（平成29年12月末）</v>
      </c>
      <c r="M2" s="33"/>
    </row>
    <row r="3" spans="1:13" s="16" customFormat="1" ht="26.25" customHeight="1">
      <c r="A3" s="60" t="s">
        <v>95</v>
      </c>
      <c r="B3" s="56" t="s">
        <v>94</v>
      </c>
      <c r="C3" s="58" t="s">
        <v>93</v>
      </c>
      <c r="D3" s="59"/>
      <c r="E3" s="59"/>
      <c r="F3" s="59"/>
      <c r="G3" s="59"/>
      <c r="H3" s="59"/>
      <c r="I3" s="59"/>
      <c r="J3" s="55"/>
      <c r="K3" s="54" t="s">
        <v>92</v>
      </c>
      <c r="L3" s="55"/>
      <c r="M3" s="34"/>
    </row>
    <row r="4" spans="1:13" s="14" customFormat="1" ht="47.25" customHeight="1" thickBot="1">
      <c r="A4" s="61"/>
      <c r="B4" s="57"/>
      <c r="C4" s="15" t="s">
        <v>91</v>
      </c>
      <c r="D4" s="15" t="s">
        <v>90</v>
      </c>
      <c r="E4" s="15" t="s">
        <v>89</v>
      </c>
      <c r="F4" s="15" t="s">
        <v>88</v>
      </c>
      <c r="G4" s="15" t="s">
        <v>87</v>
      </c>
      <c r="H4" s="15" t="s">
        <v>86</v>
      </c>
      <c r="I4" s="15" t="s">
        <v>85</v>
      </c>
      <c r="J4" s="15" t="s">
        <v>84</v>
      </c>
      <c r="K4" s="15" t="s">
        <v>83</v>
      </c>
      <c r="L4" s="15" t="s">
        <v>82</v>
      </c>
      <c r="M4" s="35"/>
    </row>
    <row r="5" spans="1:13" s="5" customFormat="1" ht="8.25" customHeight="1">
      <c r="A5" s="13" t="str">
        <f>CONCATENATE("平成",LEFT(L1,4)-1992,"年")</f>
        <v>平成25年</v>
      </c>
      <c r="B5" s="39">
        <v>57502</v>
      </c>
      <c r="C5" s="40">
        <v>54871</v>
      </c>
      <c r="D5" s="40">
        <v>1893</v>
      </c>
      <c r="E5" s="40">
        <v>23</v>
      </c>
      <c r="F5" s="40">
        <v>25</v>
      </c>
      <c r="G5" s="40">
        <v>8</v>
      </c>
      <c r="H5" s="40">
        <v>6</v>
      </c>
      <c r="I5" s="40">
        <v>557</v>
      </c>
      <c r="J5" s="40">
        <v>119</v>
      </c>
      <c r="K5" s="40">
        <v>57502</v>
      </c>
      <c r="L5" s="29" t="s">
        <v>98</v>
      </c>
      <c r="M5" s="36">
        <v>25</v>
      </c>
    </row>
    <row r="6" spans="1:13" s="5" customFormat="1" ht="8.25" customHeight="1">
      <c r="A6" s="13" t="str">
        <f>CONCATENATE("平成",LEFT(L1,4)-1991,"年")</f>
        <v>平成26年</v>
      </c>
      <c r="B6" s="39">
        <v>51861</v>
      </c>
      <c r="C6" s="40">
        <v>49113</v>
      </c>
      <c r="D6" s="40">
        <v>1957</v>
      </c>
      <c r="E6" s="40">
        <v>28</v>
      </c>
      <c r="F6" s="40">
        <v>31</v>
      </c>
      <c r="G6" s="40">
        <v>5</v>
      </c>
      <c r="H6" s="40">
        <v>4</v>
      </c>
      <c r="I6" s="40">
        <v>607</v>
      </c>
      <c r="J6" s="40">
        <v>116</v>
      </c>
      <c r="K6" s="40">
        <v>51861</v>
      </c>
      <c r="L6" s="29" t="s">
        <v>98</v>
      </c>
      <c r="M6" s="36">
        <v>26</v>
      </c>
    </row>
    <row r="7" spans="1:13" s="5" customFormat="1" ht="8.25" customHeight="1">
      <c r="A7" s="13" t="str">
        <f>CONCATENATE("平成",LEFT(L1,4)-1990,"年")</f>
        <v>平成27年</v>
      </c>
      <c r="B7" s="39">
        <v>51065</v>
      </c>
      <c r="C7" s="40">
        <v>48313</v>
      </c>
      <c r="D7" s="40">
        <v>1938</v>
      </c>
      <c r="E7" s="40">
        <v>33</v>
      </c>
      <c r="F7" s="40">
        <v>30</v>
      </c>
      <c r="G7" s="40">
        <v>6</v>
      </c>
      <c r="H7" s="40">
        <v>14</v>
      </c>
      <c r="I7" s="40">
        <v>594</v>
      </c>
      <c r="J7" s="40">
        <v>137</v>
      </c>
      <c r="K7" s="40">
        <v>51065</v>
      </c>
      <c r="L7" s="29" t="s">
        <v>98</v>
      </c>
      <c r="M7" s="36">
        <v>27</v>
      </c>
    </row>
    <row r="8" spans="1:13" s="5" customFormat="1" ht="8.25" customHeight="1">
      <c r="A8" s="13" t="str">
        <f>CONCATENATE("平成",LEFT(L1,4)-1989,"年")</f>
        <v>平成28年</v>
      </c>
      <c r="B8" s="39">
        <v>51864</v>
      </c>
      <c r="C8" s="40">
        <v>48982</v>
      </c>
      <c r="D8" s="40">
        <v>2035</v>
      </c>
      <c r="E8" s="40">
        <v>40</v>
      </c>
      <c r="F8" s="40">
        <v>40</v>
      </c>
      <c r="G8" s="40">
        <v>4</v>
      </c>
      <c r="H8" s="40">
        <v>17</v>
      </c>
      <c r="I8" s="40">
        <v>622</v>
      </c>
      <c r="J8" s="40">
        <v>124</v>
      </c>
      <c r="K8" s="40">
        <v>51864</v>
      </c>
      <c r="L8" s="29" t="s">
        <v>98</v>
      </c>
      <c r="M8" s="36">
        <v>28</v>
      </c>
    </row>
    <row r="9" spans="1:13" s="5" customFormat="1" ht="8.25" customHeight="1">
      <c r="A9" s="13"/>
      <c r="B9" s="26"/>
      <c r="C9" s="10"/>
      <c r="D9" s="10"/>
      <c r="E9" s="10"/>
      <c r="F9" s="10"/>
      <c r="G9" s="10"/>
      <c r="H9" s="10"/>
      <c r="I9" s="10"/>
      <c r="J9" s="10"/>
      <c r="K9" s="10"/>
      <c r="L9" s="30"/>
      <c r="M9" s="36"/>
    </row>
    <row r="10" spans="1:13" s="45" customFormat="1" ht="17.25" customHeight="1">
      <c r="A10" s="23" t="str">
        <f>CONCATENATE("平成",LEFT(L1,4)-1988,"年")</f>
        <v>平成29年</v>
      </c>
      <c r="B10" s="41">
        <f aca="true" t="shared" si="0" ref="B10:B41">C10+D10+E10+F10+G10+H10+I10+J10</f>
        <v>50858</v>
      </c>
      <c r="C10" s="42">
        <f aca="true" t="shared" si="1" ref="C10:K10">C11+C70</f>
        <v>48179</v>
      </c>
      <c r="D10" s="42">
        <f t="shared" si="1"/>
        <v>1892</v>
      </c>
      <c r="E10" s="42">
        <f t="shared" si="1"/>
        <v>9</v>
      </c>
      <c r="F10" s="42">
        <f t="shared" si="1"/>
        <v>14</v>
      </c>
      <c r="G10" s="42">
        <f t="shared" si="1"/>
        <v>8</v>
      </c>
      <c r="H10" s="42">
        <f t="shared" si="1"/>
        <v>7</v>
      </c>
      <c r="I10" s="42">
        <f t="shared" si="1"/>
        <v>632</v>
      </c>
      <c r="J10" s="42">
        <f t="shared" si="1"/>
        <v>117</v>
      </c>
      <c r="K10" s="42">
        <f t="shared" si="1"/>
        <v>50858</v>
      </c>
      <c r="L10" s="43" t="s">
        <v>98</v>
      </c>
      <c r="M10" s="44">
        <v>29</v>
      </c>
    </row>
    <row r="11" spans="1:13" s="49" customFormat="1" ht="9.75" customHeight="1">
      <c r="A11" s="12" t="s">
        <v>81</v>
      </c>
      <c r="B11" s="46">
        <f t="shared" si="0"/>
        <v>38706</v>
      </c>
      <c r="C11" s="47">
        <v>36767</v>
      </c>
      <c r="D11" s="47">
        <v>1304</v>
      </c>
      <c r="E11" s="47">
        <v>7</v>
      </c>
      <c r="F11" s="47">
        <v>9</v>
      </c>
      <c r="G11" s="47">
        <v>7</v>
      </c>
      <c r="H11" s="47">
        <v>5</v>
      </c>
      <c r="I11" s="47">
        <v>520</v>
      </c>
      <c r="J11" s="47">
        <v>87</v>
      </c>
      <c r="K11" s="47">
        <v>38706</v>
      </c>
      <c r="L11" s="43" t="s">
        <v>98</v>
      </c>
      <c r="M11" s="48" t="s">
        <v>99</v>
      </c>
    </row>
    <row r="12" spans="1:13" s="5" customFormat="1" ht="8.25" customHeight="1">
      <c r="A12" s="13" t="s">
        <v>80</v>
      </c>
      <c r="B12" s="27">
        <f t="shared" si="0"/>
        <v>101</v>
      </c>
      <c r="C12" s="25">
        <v>67</v>
      </c>
      <c r="D12" s="25">
        <v>27</v>
      </c>
      <c r="E12" s="25">
        <v>0</v>
      </c>
      <c r="F12" s="25">
        <v>1</v>
      </c>
      <c r="G12" s="25">
        <v>0</v>
      </c>
      <c r="H12" s="25">
        <v>0</v>
      </c>
      <c r="I12" s="25">
        <v>2</v>
      </c>
      <c r="J12" s="25">
        <v>4</v>
      </c>
      <c r="K12" s="25">
        <v>101</v>
      </c>
      <c r="L12" s="29" t="s">
        <v>98</v>
      </c>
      <c r="M12" s="36" t="s">
        <v>100</v>
      </c>
    </row>
    <row r="13" spans="1:13" s="5" customFormat="1" ht="8.25" customHeight="1">
      <c r="A13" s="13" t="s">
        <v>79</v>
      </c>
      <c r="B13" s="26">
        <f t="shared" si="0"/>
        <v>114</v>
      </c>
      <c r="C13" s="10">
        <v>102</v>
      </c>
      <c r="D13" s="10">
        <v>9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v>0</v>
      </c>
      <c r="K13" s="10">
        <v>114</v>
      </c>
      <c r="L13" s="29" t="s">
        <v>98</v>
      </c>
      <c r="M13" s="36" t="s">
        <v>101</v>
      </c>
    </row>
    <row r="14" spans="1:13" s="5" customFormat="1" ht="8.25" customHeight="1">
      <c r="A14" s="13" t="s">
        <v>78</v>
      </c>
      <c r="B14" s="26">
        <f t="shared" si="0"/>
        <v>208</v>
      </c>
      <c r="C14" s="10">
        <v>178</v>
      </c>
      <c r="D14" s="10">
        <v>7</v>
      </c>
      <c r="E14" s="10">
        <v>0</v>
      </c>
      <c r="F14" s="10">
        <v>0</v>
      </c>
      <c r="G14" s="10">
        <v>0</v>
      </c>
      <c r="H14" s="10">
        <v>0</v>
      </c>
      <c r="I14" s="10">
        <v>18</v>
      </c>
      <c r="J14" s="10">
        <v>5</v>
      </c>
      <c r="K14" s="10">
        <v>208</v>
      </c>
      <c r="L14" s="29" t="s">
        <v>98</v>
      </c>
      <c r="M14" s="36" t="s">
        <v>102</v>
      </c>
    </row>
    <row r="15" spans="1:13" s="5" customFormat="1" ht="8.25" customHeight="1">
      <c r="A15" s="13" t="s">
        <v>77</v>
      </c>
      <c r="B15" s="26">
        <f t="shared" si="0"/>
        <v>212</v>
      </c>
      <c r="C15" s="10">
        <v>169</v>
      </c>
      <c r="D15" s="10">
        <v>22</v>
      </c>
      <c r="E15" s="10">
        <v>0</v>
      </c>
      <c r="F15" s="10">
        <v>0</v>
      </c>
      <c r="G15" s="10">
        <v>2</v>
      </c>
      <c r="H15" s="10">
        <v>0</v>
      </c>
      <c r="I15" s="10">
        <v>19</v>
      </c>
      <c r="J15" s="10">
        <v>0</v>
      </c>
      <c r="K15" s="10">
        <v>212</v>
      </c>
      <c r="L15" s="29" t="s">
        <v>98</v>
      </c>
      <c r="M15" s="36" t="s">
        <v>103</v>
      </c>
    </row>
    <row r="16" spans="1:13" s="5" customFormat="1" ht="8.25" customHeight="1">
      <c r="A16" s="13" t="s">
        <v>76</v>
      </c>
      <c r="B16" s="26">
        <f t="shared" si="0"/>
        <v>172</v>
      </c>
      <c r="C16" s="10">
        <v>149</v>
      </c>
      <c r="D16" s="10">
        <v>6</v>
      </c>
      <c r="E16" s="10">
        <v>0</v>
      </c>
      <c r="F16" s="10">
        <v>0</v>
      </c>
      <c r="G16" s="10">
        <v>0</v>
      </c>
      <c r="H16" s="10">
        <v>2</v>
      </c>
      <c r="I16" s="10">
        <v>15</v>
      </c>
      <c r="J16" s="10">
        <v>0</v>
      </c>
      <c r="K16" s="10">
        <v>172</v>
      </c>
      <c r="L16" s="29" t="s">
        <v>98</v>
      </c>
      <c r="M16" s="36" t="s">
        <v>104</v>
      </c>
    </row>
    <row r="17" spans="1:13" s="5" customFormat="1" ht="8.25" customHeight="1">
      <c r="A17" s="13" t="s">
        <v>75</v>
      </c>
      <c r="B17" s="26">
        <f t="shared" si="0"/>
        <v>116</v>
      </c>
      <c r="C17" s="10">
        <v>108</v>
      </c>
      <c r="D17" s="10">
        <v>5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0">
        <v>0</v>
      </c>
      <c r="K17" s="10">
        <v>116</v>
      </c>
      <c r="L17" s="29" t="s">
        <v>98</v>
      </c>
      <c r="M17" s="36" t="s">
        <v>105</v>
      </c>
    </row>
    <row r="18" spans="1:13" s="5" customFormat="1" ht="8.25" customHeight="1">
      <c r="A18" s="13" t="s">
        <v>74</v>
      </c>
      <c r="B18" s="26">
        <f t="shared" si="0"/>
        <v>253</v>
      </c>
      <c r="C18" s="10">
        <v>180</v>
      </c>
      <c r="D18" s="10">
        <v>50</v>
      </c>
      <c r="E18" s="10">
        <v>0</v>
      </c>
      <c r="F18" s="10">
        <v>0</v>
      </c>
      <c r="G18" s="10">
        <v>0</v>
      </c>
      <c r="H18" s="10">
        <v>0</v>
      </c>
      <c r="I18" s="10">
        <v>19</v>
      </c>
      <c r="J18" s="10">
        <v>4</v>
      </c>
      <c r="K18" s="10">
        <v>253</v>
      </c>
      <c r="L18" s="29" t="s">
        <v>98</v>
      </c>
      <c r="M18" s="36" t="s">
        <v>106</v>
      </c>
    </row>
    <row r="19" spans="1:13" s="5" customFormat="1" ht="8.25" customHeight="1">
      <c r="A19" s="13" t="s">
        <v>73</v>
      </c>
      <c r="B19" s="26">
        <f t="shared" si="0"/>
        <v>245</v>
      </c>
      <c r="C19" s="10">
        <v>178</v>
      </c>
      <c r="D19" s="10">
        <v>46</v>
      </c>
      <c r="E19" s="10">
        <v>0</v>
      </c>
      <c r="F19" s="10">
        <v>0</v>
      </c>
      <c r="G19" s="10">
        <v>0</v>
      </c>
      <c r="H19" s="10">
        <v>0</v>
      </c>
      <c r="I19" s="10">
        <v>21</v>
      </c>
      <c r="J19" s="10">
        <v>0</v>
      </c>
      <c r="K19" s="10">
        <v>245</v>
      </c>
      <c r="L19" s="29" t="s">
        <v>98</v>
      </c>
      <c r="M19" s="36" t="s">
        <v>107</v>
      </c>
    </row>
    <row r="20" spans="1:13" s="5" customFormat="1" ht="8.25" customHeight="1">
      <c r="A20" s="13" t="s">
        <v>72</v>
      </c>
      <c r="B20" s="26">
        <f t="shared" si="0"/>
        <v>230</v>
      </c>
      <c r="C20" s="10">
        <v>172</v>
      </c>
      <c r="D20" s="10">
        <v>29</v>
      </c>
      <c r="E20" s="10">
        <v>0</v>
      </c>
      <c r="F20" s="10">
        <v>0</v>
      </c>
      <c r="G20" s="10">
        <v>0</v>
      </c>
      <c r="H20" s="10">
        <v>0</v>
      </c>
      <c r="I20" s="10">
        <v>20</v>
      </c>
      <c r="J20" s="10">
        <v>9</v>
      </c>
      <c r="K20" s="10">
        <v>230</v>
      </c>
      <c r="L20" s="29" t="s">
        <v>98</v>
      </c>
      <c r="M20" s="36" t="s">
        <v>108</v>
      </c>
    </row>
    <row r="21" spans="1:13" s="5" customFormat="1" ht="8.25" customHeight="1">
      <c r="A21" s="13" t="s">
        <v>71</v>
      </c>
      <c r="B21" s="26">
        <f t="shared" si="0"/>
        <v>118</v>
      </c>
      <c r="C21" s="10">
        <v>109</v>
      </c>
      <c r="D21" s="10">
        <v>5</v>
      </c>
      <c r="E21" s="10">
        <v>0</v>
      </c>
      <c r="F21" s="10">
        <v>0</v>
      </c>
      <c r="G21" s="10">
        <v>0</v>
      </c>
      <c r="H21" s="10">
        <v>0</v>
      </c>
      <c r="I21" s="10">
        <v>4</v>
      </c>
      <c r="J21" s="10">
        <v>0</v>
      </c>
      <c r="K21" s="10">
        <v>118</v>
      </c>
      <c r="L21" s="29" t="s">
        <v>98</v>
      </c>
      <c r="M21" s="36" t="s">
        <v>109</v>
      </c>
    </row>
    <row r="22" spans="1:13" s="5" customFormat="1" ht="8.25" customHeight="1">
      <c r="A22" s="13" t="s">
        <v>70</v>
      </c>
      <c r="B22" s="26">
        <f t="shared" si="0"/>
        <v>422</v>
      </c>
      <c r="C22" s="10">
        <v>388</v>
      </c>
      <c r="D22" s="10">
        <v>19</v>
      </c>
      <c r="E22" s="10">
        <v>0</v>
      </c>
      <c r="F22" s="10">
        <v>0</v>
      </c>
      <c r="G22" s="10">
        <v>0</v>
      </c>
      <c r="H22" s="10">
        <v>0</v>
      </c>
      <c r="I22" s="10">
        <v>15</v>
      </c>
      <c r="J22" s="10">
        <v>0</v>
      </c>
      <c r="K22" s="10">
        <v>422</v>
      </c>
      <c r="L22" s="29" t="s">
        <v>98</v>
      </c>
      <c r="M22" s="36" t="s">
        <v>110</v>
      </c>
    </row>
    <row r="23" spans="1:13" s="5" customFormat="1" ht="8.25" customHeight="1">
      <c r="A23" s="13" t="s">
        <v>69</v>
      </c>
      <c r="B23" s="26">
        <f t="shared" si="0"/>
        <v>394</v>
      </c>
      <c r="C23" s="10">
        <v>370</v>
      </c>
      <c r="D23" s="10">
        <v>20</v>
      </c>
      <c r="E23" s="10">
        <v>0</v>
      </c>
      <c r="F23" s="10">
        <v>0</v>
      </c>
      <c r="G23" s="10">
        <v>0</v>
      </c>
      <c r="H23" s="10">
        <v>0</v>
      </c>
      <c r="I23" s="10">
        <v>3</v>
      </c>
      <c r="J23" s="10">
        <v>1</v>
      </c>
      <c r="K23" s="10">
        <v>394</v>
      </c>
      <c r="L23" s="29" t="s">
        <v>98</v>
      </c>
      <c r="M23" s="36" t="s">
        <v>111</v>
      </c>
    </row>
    <row r="24" spans="1:13" s="5" customFormat="1" ht="8.25" customHeight="1">
      <c r="A24" s="13" t="s">
        <v>68</v>
      </c>
      <c r="B24" s="26">
        <f t="shared" si="0"/>
        <v>602</v>
      </c>
      <c r="C24" s="10">
        <v>587</v>
      </c>
      <c r="D24" s="10">
        <v>12</v>
      </c>
      <c r="E24" s="10">
        <v>0</v>
      </c>
      <c r="F24" s="10">
        <v>0</v>
      </c>
      <c r="G24" s="10">
        <v>0</v>
      </c>
      <c r="H24" s="10">
        <v>0</v>
      </c>
      <c r="I24" s="10">
        <v>3</v>
      </c>
      <c r="J24" s="10">
        <v>0</v>
      </c>
      <c r="K24" s="10">
        <v>602</v>
      </c>
      <c r="L24" s="29" t="s">
        <v>98</v>
      </c>
      <c r="M24" s="36" t="s">
        <v>112</v>
      </c>
    </row>
    <row r="25" spans="1:13" s="5" customFormat="1" ht="8.25" customHeight="1">
      <c r="A25" s="13" t="s">
        <v>67</v>
      </c>
      <c r="B25" s="26">
        <f t="shared" si="0"/>
        <v>992</v>
      </c>
      <c r="C25" s="10">
        <v>932</v>
      </c>
      <c r="D25" s="10">
        <v>53</v>
      </c>
      <c r="E25" s="10">
        <v>0</v>
      </c>
      <c r="F25" s="10">
        <v>0</v>
      </c>
      <c r="G25" s="10">
        <v>1</v>
      </c>
      <c r="H25" s="10">
        <v>0</v>
      </c>
      <c r="I25" s="10">
        <v>6</v>
      </c>
      <c r="J25" s="10">
        <v>0</v>
      </c>
      <c r="K25" s="10">
        <v>992</v>
      </c>
      <c r="L25" s="29" t="s">
        <v>98</v>
      </c>
      <c r="M25" s="36" t="s">
        <v>111</v>
      </c>
    </row>
    <row r="26" spans="1:13" s="5" customFormat="1" ht="8.25" customHeight="1">
      <c r="A26" s="13" t="s">
        <v>66</v>
      </c>
      <c r="B26" s="26">
        <f t="shared" si="0"/>
        <v>1026</v>
      </c>
      <c r="C26" s="10">
        <v>987</v>
      </c>
      <c r="D26" s="10">
        <v>24</v>
      </c>
      <c r="E26" s="10">
        <v>1</v>
      </c>
      <c r="F26" s="10">
        <v>0</v>
      </c>
      <c r="G26" s="10">
        <v>1</v>
      </c>
      <c r="H26" s="10">
        <v>0</v>
      </c>
      <c r="I26" s="10">
        <v>13</v>
      </c>
      <c r="J26" s="10">
        <v>0</v>
      </c>
      <c r="K26" s="10">
        <v>1026</v>
      </c>
      <c r="L26" s="29" t="s">
        <v>98</v>
      </c>
      <c r="M26" s="36" t="s">
        <v>113</v>
      </c>
    </row>
    <row r="27" spans="1:13" s="5" customFormat="1" ht="8.25" customHeight="1">
      <c r="A27" s="13" t="s">
        <v>65</v>
      </c>
      <c r="B27" s="26">
        <f t="shared" si="0"/>
        <v>662</v>
      </c>
      <c r="C27" s="10">
        <v>636</v>
      </c>
      <c r="D27" s="10">
        <v>17</v>
      </c>
      <c r="E27" s="10">
        <v>1</v>
      </c>
      <c r="F27" s="10">
        <v>0</v>
      </c>
      <c r="G27" s="10">
        <v>0</v>
      </c>
      <c r="H27" s="10">
        <v>0</v>
      </c>
      <c r="I27" s="10">
        <v>6</v>
      </c>
      <c r="J27" s="10">
        <v>2</v>
      </c>
      <c r="K27" s="10">
        <v>662</v>
      </c>
      <c r="L27" s="29" t="s">
        <v>98</v>
      </c>
      <c r="M27" s="36" t="s">
        <v>114</v>
      </c>
    </row>
    <row r="28" spans="1:13" s="5" customFormat="1" ht="8.25" customHeight="1">
      <c r="A28" s="13" t="s">
        <v>64</v>
      </c>
      <c r="B28" s="26">
        <f t="shared" si="0"/>
        <v>559</v>
      </c>
      <c r="C28" s="10">
        <v>516</v>
      </c>
      <c r="D28" s="10">
        <v>30</v>
      </c>
      <c r="E28" s="10">
        <v>0</v>
      </c>
      <c r="F28" s="10">
        <v>0</v>
      </c>
      <c r="G28" s="10">
        <v>0</v>
      </c>
      <c r="H28" s="10">
        <v>0</v>
      </c>
      <c r="I28" s="10">
        <v>6</v>
      </c>
      <c r="J28" s="10">
        <v>7</v>
      </c>
      <c r="K28" s="10">
        <v>559</v>
      </c>
      <c r="L28" s="29" t="s">
        <v>98</v>
      </c>
      <c r="M28" s="36" t="s">
        <v>115</v>
      </c>
    </row>
    <row r="29" spans="1:13" s="5" customFormat="1" ht="8.25" customHeight="1">
      <c r="A29" s="13" t="s">
        <v>63</v>
      </c>
      <c r="B29" s="26">
        <f t="shared" si="0"/>
        <v>1265</v>
      </c>
      <c r="C29" s="10">
        <v>1204</v>
      </c>
      <c r="D29" s="10">
        <v>43</v>
      </c>
      <c r="E29" s="10">
        <v>0</v>
      </c>
      <c r="F29" s="10">
        <v>0</v>
      </c>
      <c r="G29" s="10">
        <v>0</v>
      </c>
      <c r="H29" s="10">
        <v>0</v>
      </c>
      <c r="I29" s="10">
        <v>18</v>
      </c>
      <c r="J29" s="10">
        <v>0</v>
      </c>
      <c r="K29" s="10">
        <v>1265</v>
      </c>
      <c r="L29" s="29" t="s">
        <v>98</v>
      </c>
      <c r="M29" s="36" t="s">
        <v>116</v>
      </c>
    </row>
    <row r="30" spans="1:13" s="5" customFormat="1" ht="8.25" customHeight="1">
      <c r="A30" s="13" t="s">
        <v>62</v>
      </c>
      <c r="B30" s="26">
        <f t="shared" si="0"/>
        <v>2142</v>
      </c>
      <c r="C30" s="10">
        <v>2058</v>
      </c>
      <c r="D30" s="10">
        <v>71</v>
      </c>
      <c r="E30" s="10">
        <v>0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2142</v>
      </c>
      <c r="L30" s="29" t="s">
        <v>98</v>
      </c>
      <c r="M30" s="36" t="s">
        <v>117</v>
      </c>
    </row>
    <row r="31" spans="1:13" s="5" customFormat="1" ht="8.25" customHeight="1">
      <c r="A31" s="13" t="s">
        <v>61</v>
      </c>
      <c r="B31" s="26">
        <f t="shared" si="0"/>
        <v>1163</v>
      </c>
      <c r="C31" s="10">
        <v>1136</v>
      </c>
      <c r="D31" s="10">
        <v>25</v>
      </c>
      <c r="E31" s="10">
        <v>0</v>
      </c>
      <c r="F31" s="10">
        <v>0</v>
      </c>
      <c r="G31" s="10">
        <v>0</v>
      </c>
      <c r="H31" s="10">
        <v>0</v>
      </c>
      <c r="I31" s="10">
        <v>2</v>
      </c>
      <c r="J31" s="10">
        <v>0</v>
      </c>
      <c r="K31" s="10">
        <v>1163</v>
      </c>
      <c r="L31" s="29" t="s">
        <v>98</v>
      </c>
      <c r="M31" s="36" t="s">
        <v>118</v>
      </c>
    </row>
    <row r="32" spans="1:13" s="5" customFormat="1" ht="8.25" customHeight="1">
      <c r="A32" s="13" t="s">
        <v>60</v>
      </c>
      <c r="B32" s="26">
        <f t="shared" si="0"/>
        <v>1046</v>
      </c>
      <c r="C32" s="10">
        <v>1016</v>
      </c>
      <c r="D32" s="10">
        <v>24</v>
      </c>
      <c r="E32" s="10">
        <v>0</v>
      </c>
      <c r="F32" s="10">
        <v>0</v>
      </c>
      <c r="G32" s="10">
        <v>1</v>
      </c>
      <c r="H32" s="10">
        <v>0</v>
      </c>
      <c r="I32" s="10">
        <v>5</v>
      </c>
      <c r="J32" s="10">
        <v>0</v>
      </c>
      <c r="K32" s="10">
        <v>1046</v>
      </c>
      <c r="L32" s="29" t="s">
        <v>98</v>
      </c>
      <c r="M32" s="36" t="s">
        <v>119</v>
      </c>
    </row>
    <row r="33" spans="1:13" s="5" customFormat="1" ht="8.25" customHeight="1">
      <c r="A33" s="13" t="s">
        <v>59</v>
      </c>
      <c r="B33" s="26">
        <f t="shared" si="0"/>
        <v>951</v>
      </c>
      <c r="C33" s="10">
        <v>875</v>
      </c>
      <c r="D33" s="10">
        <v>38</v>
      </c>
      <c r="E33" s="10">
        <v>0</v>
      </c>
      <c r="F33" s="10">
        <v>0</v>
      </c>
      <c r="G33" s="10">
        <v>0</v>
      </c>
      <c r="H33" s="10">
        <v>1</v>
      </c>
      <c r="I33" s="10">
        <v>33</v>
      </c>
      <c r="J33" s="10">
        <v>4</v>
      </c>
      <c r="K33" s="10">
        <v>951</v>
      </c>
      <c r="L33" s="29" t="s">
        <v>98</v>
      </c>
      <c r="M33" s="36" t="s">
        <v>171</v>
      </c>
    </row>
    <row r="34" spans="1:13" s="5" customFormat="1" ht="8.25" customHeight="1">
      <c r="A34" s="13" t="s">
        <v>58</v>
      </c>
      <c r="B34" s="26">
        <f t="shared" si="0"/>
        <v>176</v>
      </c>
      <c r="C34" s="10">
        <v>158</v>
      </c>
      <c r="D34" s="10">
        <v>12</v>
      </c>
      <c r="E34" s="10">
        <v>0</v>
      </c>
      <c r="F34" s="10">
        <v>0</v>
      </c>
      <c r="G34" s="10">
        <v>0</v>
      </c>
      <c r="H34" s="10">
        <v>0</v>
      </c>
      <c r="I34" s="10">
        <v>6</v>
      </c>
      <c r="J34" s="10">
        <v>0</v>
      </c>
      <c r="K34" s="10">
        <v>176</v>
      </c>
      <c r="L34" s="29" t="s">
        <v>98</v>
      </c>
      <c r="M34" s="36" t="s">
        <v>120</v>
      </c>
    </row>
    <row r="35" spans="1:13" s="5" customFormat="1" ht="8.25" customHeight="1">
      <c r="A35" s="13" t="s">
        <v>57</v>
      </c>
      <c r="B35" s="26">
        <f t="shared" si="0"/>
        <v>325</v>
      </c>
      <c r="C35" s="10">
        <v>292</v>
      </c>
      <c r="D35" s="10">
        <v>25</v>
      </c>
      <c r="E35" s="10">
        <v>1</v>
      </c>
      <c r="F35" s="10">
        <v>0</v>
      </c>
      <c r="G35" s="10">
        <v>0</v>
      </c>
      <c r="H35" s="10">
        <v>0</v>
      </c>
      <c r="I35" s="10">
        <v>7</v>
      </c>
      <c r="J35" s="10">
        <v>0</v>
      </c>
      <c r="K35" s="10">
        <v>325</v>
      </c>
      <c r="L35" s="29" t="s">
        <v>98</v>
      </c>
      <c r="M35" s="36" t="s">
        <v>121</v>
      </c>
    </row>
    <row r="36" spans="1:13" s="5" customFormat="1" ht="8.25" customHeight="1">
      <c r="A36" s="13" t="s">
        <v>56</v>
      </c>
      <c r="B36" s="26">
        <f t="shared" si="0"/>
        <v>558</v>
      </c>
      <c r="C36" s="10">
        <v>500</v>
      </c>
      <c r="D36" s="10">
        <v>44</v>
      </c>
      <c r="E36" s="10">
        <v>1</v>
      </c>
      <c r="F36" s="10">
        <v>0</v>
      </c>
      <c r="G36" s="10">
        <v>0</v>
      </c>
      <c r="H36" s="10">
        <v>0</v>
      </c>
      <c r="I36" s="10">
        <v>12</v>
      </c>
      <c r="J36" s="10">
        <v>1</v>
      </c>
      <c r="K36" s="10">
        <v>558</v>
      </c>
      <c r="L36" s="29" t="s">
        <v>98</v>
      </c>
      <c r="M36" s="36" t="s">
        <v>122</v>
      </c>
    </row>
    <row r="37" spans="1:13" s="5" customFormat="1" ht="8.25" customHeight="1">
      <c r="A37" s="13" t="s">
        <v>55</v>
      </c>
      <c r="B37" s="26">
        <f t="shared" si="0"/>
        <v>551</v>
      </c>
      <c r="C37" s="10">
        <v>519</v>
      </c>
      <c r="D37" s="10">
        <v>25</v>
      </c>
      <c r="E37" s="10">
        <v>0</v>
      </c>
      <c r="F37" s="10">
        <v>1</v>
      </c>
      <c r="G37" s="10">
        <v>0</v>
      </c>
      <c r="H37" s="10">
        <v>0</v>
      </c>
      <c r="I37" s="10">
        <v>6</v>
      </c>
      <c r="J37" s="10">
        <v>0</v>
      </c>
      <c r="K37" s="10">
        <v>551</v>
      </c>
      <c r="L37" s="29" t="s">
        <v>98</v>
      </c>
      <c r="M37" s="36" t="s">
        <v>123</v>
      </c>
    </row>
    <row r="38" spans="1:13" s="5" customFormat="1" ht="8.25" customHeight="1">
      <c r="A38" s="13" t="s">
        <v>54</v>
      </c>
      <c r="B38" s="26">
        <f t="shared" si="0"/>
        <v>848</v>
      </c>
      <c r="C38" s="10">
        <v>838</v>
      </c>
      <c r="D38" s="10">
        <v>8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848</v>
      </c>
      <c r="L38" s="29" t="s">
        <v>98</v>
      </c>
      <c r="M38" s="36" t="s">
        <v>124</v>
      </c>
    </row>
    <row r="39" spans="1:13" s="5" customFormat="1" ht="8.25" customHeight="1">
      <c r="A39" s="11" t="s">
        <v>53</v>
      </c>
      <c r="B39" s="26">
        <f t="shared" si="0"/>
        <v>1586</v>
      </c>
      <c r="C39" s="10">
        <v>1535</v>
      </c>
      <c r="D39" s="10">
        <v>38</v>
      </c>
      <c r="E39" s="10">
        <v>0</v>
      </c>
      <c r="F39" s="10">
        <v>0</v>
      </c>
      <c r="G39" s="10">
        <v>0</v>
      </c>
      <c r="H39" s="10">
        <v>0</v>
      </c>
      <c r="I39" s="10">
        <v>12</v>
      </c>
      <c r="J39" s="10">
        <v>1</v>
      </c>
      <c r="K39" s="10">
        <v>1586</v>
      </c>
      <c r="L39" s="29" t="s">
        <v>98</v>
      </c>
      <c r="M39" s="36" t="s">
        <v>125</v>
      </c>
    </row>
    <row r="40" spans="1:13" s="5" customFormat="1" ht="8.25" customHeight="1">
      <c r="A40" s="11" t="s">
        <v>52</v>
      </c>
      <c r="B40" s="26">
        <f t="shared" si="0"/>
        <v>1111</v>
      </c>
      <c r="C40" s="10">
        <v>1083</v>
      </c>
      <c r="D40" s="10">
        <v>19</v>
      </c>
      <c r="E40" s="10">
        <v>0</v>
      </c>
      <c r="F40" s="10">
        <v>0</v>
      </c>
      <c r="G40" s="10">
        <v>1</v>
      </c>
      <c r="H40" s="10">
        <v>0</v>
      </c>
      <c r="I40" s="10">
        <v>8</v>
      </c>
      <c r="J40" s="10">
        <v>0</v>
      </c>
      <c r="K40" s="10">
        <v>1111</v>
      </c>
      <c r="L40" s="29" t="s">
        <v>98</v>
      </c>
      <c r="M40" s="36" t="s">
        <v>126</v>
      </c>
    </row>
    <row r="41" spans="1:13" s="5" customFormat="1" ht="8.25" customHeight="1">
      <c r="A41" s="11" t="s">
        <v>51</v>
      </c>
      <c r="B41" s="26">
        <f t="shared" si="0"/>
        <v>473</v>
      </c>
      <c r="C41" s="10">
        <v>435</v>
      </c>
      <c r="D41" s="10">
        <v>25</v>
      </c>
      <c r="E41" s="10">
        <v>1</v>
      </c>
      <c r="F41" s="10">
        <v>0</v>
      </c>
      <c r="G41" s="10">
        <v>0</v>
      </c>
      <c r="H41" s="10">
        <v>0</v>
      </c>
      <c r="I41" s="10">
        <v>12</v>
      </c>
      <c r="J41" s="10">
        <v>0</v>
      </c>
      <c r="K41" s="10">
        <v>473</v>
      </c>
      <c r="L41" s="29" t="s">
        <v>98</v>
      </c>
      <c r="M41" s="36" t="s">
        <v>127</v>
      </c>
    </row>
    <row r="42" spans="1:13" s="5" customFormat="1" ht="8.25" customHeight="1">
      <c r="A42" s="11" t="s">
        <v>50</v>
      </c>
      <c r="B42" s="26">
        <f aca="true" t="shared" si="2" ref="B42:B73">C42+D42+E42+F42+G42+H42+I42+J42</f>
        <v>424</v>
      </c>
      <c r="C42" s="10">
        <v>380</v>
      </c>
      <c r="D42" s="10">
        <v>33</v>
      </c>
      <c r="E42" s="10">
        <v>0</v>
      </c>
      <c r="F42" s="10">
        <v>0</v>
      </c>
      <c r="G42" s="10">
        <v>0</v>
      </c>
      <c r="H42" s="10">
        <v>0</v>
      </c>
      <c r="I42" s="10">
        <v>11</v>
      </c>
      <c r="J42" s="10">
        <v>0</v>
      </c>
      <c r="K42" s="10">
        <v>424</v>
      </c>
      <c r="L42" s="29" t="s">
        <v>98</v>
      </c>
      <c r="M42" s="36" t="s">
        <v>128</v>
      </c>
    </row>
    <row r="43" spans="1:13" s="5" customFormat="1" ht="8.25" customHeight="1">
      <c r="A43" s="11" t="s">
        <v>49</v>
      </c>
      <c r="B43" s="26">
        <f t="shared" si="2"/>
        <v>515</v>
      </c>
      <c r="C43" s="10">
        <v>491</v>
      </c>
      <c r="D43" s="10">
        <v>9</v>
      </c>
      <c r="E43" s="10">
        <v>0</v>
      </c>
      <c r="F43" s="10">
        <v>2</v>
      </c>
      <c r="G43" s="10">
        <v>0</v>
      </c>
      <c r="H43" s="10">
        <v>0</v>
      </c>
      <c r="I43" s="10">
        <v>11</v>
      </c>
      <c r="J43" s="10">
        <v>2</v>
      </c>
      <c r="K43" s="10">
        <v>515</v>
      </c>
      <c r="L43" s="29" t="s">
        <v>98</v>
      </c>
      <c r="M43" s="36" t="s">
        <v>129</v>
      </c>
    </row>
    <row r="44" spans="1:13" s="5" customFormat="1" ht="8.25" customHeight="1">
      <c r="A44" s="11" t="s">
        <v>48</v>
      </c>
      <c r="B44" s="26">
        <f t="shared" si="2"/>
        <v>668</v>
      </c>
      <c r="C44" s="10">
        <v>649</v>
      </c>
      <c r="D44" s="10">
        <v>7</v>
      </c>
      <c r="E44" s="10">
        <v>0</v>
      </c>
      <c r="F44" s="10">
        <v>0</v>
      </c>
      <c r="G44" s="10">
        <v>1</v>
      </c>
      <c r="H44" s="10">
        <v>0</v>
      </c>
      <c r="I44" s="10">
        <v>11</v>
      </c>
      <c r="J44" s="10">
        <v>0</v>
      </c>
      <c r="K44" s="10">
        <v>668</v>
      </c>
      <c r="L44" s="29" t="s">
        <v>98</v>
      </c>
      <c r="M44" s="36" t="s">
        <v>130</v>
      </c>
    </row>
    <row r="45" spans="1:13" s="5" customFormat="1" ht="8.25" customHeight="1">
      <c r="A45" s="11" t="s">
        <v>47</v>
      </c>
      <c r="B45" s="26">
        <f t="shared" si="2"/>
        <v>435</v>
      </c>
      <c r="C45" s="10">
        <v>393</v>
      </c>
      <c r="D45" s="10">
        <v>28</v>
      </c>
      <c r="E45" s="10">
        <v>0</v>
      </c>
      <c r="F45" s="10">
        <v>0</v>
      </c>
      <c r="G45" s="10">
        <v>0</v>
      </c>
      <c r="H45" s="10">
        <v>0</v>
      </c>
      <c r="I45" s="10">
        <v>14</v>
      </c>
      <c r="J45" s="10">
        <v>0</v>
      </c>
      <c r="K45" s="10">
        <v>435</v>
      </c>
      <c r="L45" s="29" t="s">
        <v>98</v>
      </c>
      <c r="M45" s="36" t="s">
        <v>131</v>
      </c>
    </row>
    <row r="46" spans="1:13" s="5" customFormat="1" ht="8.25" customHeight="1">
      <c r="A46" s="11" t="s">
        <v>46</v>
      </c>
      <c r="B46" s="26">
        <f t="shared" si="2"/>
        <v>417</v>
      </c>
      <c r="C46" s="10">
        <v>395</v>
      </c>
      <c r="D46" s="10">
        <v>16</v>
      </c>
      <c r="E46" s="10">
        <v>0</v>
      </c>
      <c r="F46" s="10">
        <v>0</v>
      </c>
      <c r="G46" s="10">
        <v>0</v>
      </c>
      <c r="H46" s="10">
        <v>0</v>
      </c>
      <c r="I46" s="10">
        <v>6</v>
      </c>
      <c r="J46" s="10">
        <v>0</v>
      </c>
      <c r="K46" s="10">
        <v>417</v>
      </c>
      <c r="L46" s="29" t="s">
        <v>98</v>
      </c>
      <c r="M46" s="36" t="s">
        <v>108</v>
      </c>
    </row>
    <row r="47" spans="1:13" s="5" customFormat="1" ht="8.25" customHeight="1">
      <c r="A47" s="11" t="s">
        <v>45</v>
      </c>
      <c r="B47" s="26">
        <f t="shared" si="2"/>
        <v>365</v>
      </c>
      <c r="C47" s="10">
        <v>351</v>
      </c>
      <c r="D47" s="10">
        <v>10</v>
      </c>
      <c r="E47" s="10">
        <v>0</v>
      </c>
      <c r="F47" s="10">
        <v>0</v>
      </c>
      <c r="G47" s="10">
        <v>0</v>
      </c>
      <c r="H47" s="10">
        <v>0</v>
      </c>
      <c r="I47" s="10">
        <v>3</v>
      </c>
      <c r="J47" s="10">
        <v>1</v>
      </c>
      <c r="K47" s="10">
        <v>365</v>
      </c>
      <c r="L47" s="29" t="s">
        <v>98</v>
      </c>
      <c r="M47" s="36" t="s">
        <v>132</v>
      </c>
    </row>
    <row r="48" spans="1:13" s="5" customFormat="1" ht="8.25" customHeight="1">
      <c r="A48" s="11" t="s">
        <v>44</v>
      </c>
      <c r="B48" s="26">
        <f t="shared" si="2"/>
        <v>830</v>
      </c>
      <c r="C48" s="10">
        <v>800</v>
      </c>
      <c r="D48" s="10">
        <v>23</v>
      </c>
      <c r="E48" s="10">
        <v>0</v>
      </c>
      <c r="F48" s="10">
        <v>1</v>
      </c>
      <c r="G48" s="10">
        <v>0</v>
      </c>
      <c r="H48" s="10">
        <v>0</v>
      </c>
      <c r="I48" s="10">
        <v>6</v>
      </c>
      <c r="J48" s="10">
        <v>0</v>
      </c>
      <c r="K48" s="10">
        <v>830</v>
      </c>
      <c r="L48" s="29" t="s">
        <v>98</v>
      </c>
      <c r="M48" s="36" t="s">
        <v>133</v>
      </c>
    </row>
    <row r="49" spans="1:13" s="5" customFormat="1" ht="8.25" customHeight="1">
      <c r="A49" s="11" t="s">
        <v>43</v>
      </c>
      <c r="B49" s="26">
        <f t="shared" si="2"/>
        <v>1130</v>
      </c>
      <c r="C49" s="10">
        <v>1099</v>
      </c>
      <c r="D49" s="10">
        <v>23</v>
      </c>
      <c r="E49" s="10">
        <v>0</v>
      </c>
      <c r="F49" s="10">
        <v>1</v>
      </c>
      <c r="G49" s="10">
        <v>0</v>
      </c>
      <c r="H49" s="10">
        <v>0</v>
      </c>
      <c r="I49" s="10">
        <v>6</v>
      </c>
      <c r="J49" s="10">
        <v>1</v>
      </c>
      <c r="K49" s="10">
        <v>1130</v>
      </c>
      <c r="L49" s="29" t="s">
        <v>98</v>
      </c>
      <c r="M49" s="36" t="s">
        <v>134</v>
      </c>
    </row>
    <row r="50" spans="1:13" s="5" customFormat="1" ht="8.25" customHeight="1">
      <c r="A50" s="11" t="s">
        <v>42</v>
      </c>
      <c r="B50" s="26">
        <f t="shared" si="2"/>
        <v>1131</v>
      </c>
      <c r="C50" s="10">
        <v>1080</v>
      </c>
      <c r="D50" s="10">
        <v>38</v>
      </c>
      <c r="E50" s="10">
        <v>0</v>
      </c>
      <c r="F50" s="10">
        <v>0</v>
      </c>
      <c r="G50" s="10">
        <v>0</v>
      </c>
      <c r="H50" s="10">
        <v>1</v>
      </c>
      <c r="I50" s="10">
        <v>11</v>
      </c>
      <c r="J50" s="10">
        <v>1</v>
      </c>
      <c r="K50" s="10">
        <v>1131</v>
      </c>
      <c r="L50" s="29" t="s">
        <v>98</v>
      </c>
      <c r="M50" s="36" t="s">
        <v>135</v>
      </c>
    </row>
    <row r="51" spans="1:13" s="5" customFormat="1" ht="8.25" customHeight="1">
      <c r="A51" s="11" t="s">
        <v>41</v>
      </c>
      <c r="B51" s="26">
        <f t="shared" si="2"/>
        <v>658</v>
      </c>
      <c r="C51" s="10">
        <v>651</v>
      </c>
      <c r="D51" s="10">
        <v>4</v>
      </c>
      <c r="E51" s="10">
        <v>0</v>
      </c>
      <c r="F51" s="10">
        <v>0</v>
      </c>
      <c r="G51" s="10">
        <v>0</v>
      </c>
      <c r="H51" s="10">
        <v>1</v>
      </c>
      <c r="I51" s="10">
        <v>2</v>
      </c>
      <c r="J51" s="10">
        <v>0</v>
      </c>
      <c r="K51" s="10">
        <v>658</v>
      </c>
      <c r="L51" s="29" t="s">
        <v>98</v>
      </c>
      <c r="M51" s="36" t="s">
        <v>136</v>
      </c>
    </row>
    <row r="52" spans="1:13" s="5" customFormat="1" ht="8.25" customHeight="1">
      <c r="A52" s="11" t="s">
        <v>40</v>
      </c>
      <c r="B52" s="26">
        <f t="shared" si="2"/>
        <v>1745</v>
      </c>
      <c r="C52" s="10">
        <v>1727</v>
      </c>
      <c r="D52" s="10">
        <v>9</v>
      </c>
      <c r="E52" s="10">
        <v>1</v>
      </c>
      <c r="F52" s="10">
        <v>0</v>
      </c>
      <c r="G52" s="10">
        <v>0</v>
      </c>
      <c r="H52" s="10">
        <v>0</v>
      </c>
      <c r="I52" s="10">
        <v>5</v>
      </c>
      <c r="J52" s="10">
        <v>3</v>
      </c>
      <c r="K52" s="10">
        <v>1745</v>
      </c>
      <c r="L52" s="29" t="s">
        <v>98</v>
      </c>
      <c r="M52" s="36" t="s">
        <v>137</v>
      </c>
    </row>
    <row r="53" spans="1:13" s="5" customFormat="1" ht="8.25" customHeight="1">
      <c r="A53" s="11" t="s">
        <v>39</v>
      </c>
      <c r="B53" s="26">
        <f t="shared" si="2"/>
        <v>336</v>
      </c>
      <c r="C53" s="10">
        <v>313</v>
      </c>
      <c r="D53" s="10">
        <v>9</v>
      </c>
      <c r="E53" s="10">
        <v>0</v>
      </c>
      <c r="F53" s="10">
        <v>0</v>
      </c>
      <c r="G53" s="10">
        <v>0</v>
      </c>
      <c r="H53" s="10">
        <v>0</v>
      </c>
      <c r="I53" s="10">
        <v>11</v>
      </c>
      <c r="J53" s="10">
        <v>3</v>
      </c>
      <c r="K53" s="10">
        <v>336</v>
      </c>
      <c r="L53" s="29" t="s">
        <v>98</v>
      </c>
      <c r="M53" s="36" t="s">
        <v>138</v>
      </c>
    </row>
    <row r="54" spans="1:13" s="5" customFormat="1" ht="8.25" customHeight="1">
      <c r="A54" s="11" t="s">
        <v>38</v>
      </c>
      <c r="B54" s="26">
        <f t="shared" si="2"/>
        <v>220</v>
      </c>
      <c r="C54" s="10">
        <v>211</v>
      </c>
      <c r="D54" s="10">
        <v>3</v>
      </c>
      <c r="E54" s="10">
        <v>0</v>
      </c>
      <c r="F54" s="10">
        <v>0</v>
      </c>
      <c r="G54" s="10">
        <v>0</v>
      </c>
      <c r="H54" s="10">
        <v>0</v>
      </c>
      <c r="I54" s="10">
        <v>6</v>
      </c>
      <c r="J54" s="10">
        <v>0</v>
      </c>
      <c r="K54" s="10">
        <v>220</v>
      </c>
      <c r="L54" s="29" t="s">
        <v>98</v>
      </c>
      <c r="M54" s="36" t="s">
        <v>139</v>
      </c>
    </row>
    <row r="55" spans="1:13" s="5" customFormat="1" ht="8.25" customHeight="1">
      <c r="A55" s="11" t="s">
        <v>37</v>
      </c>
      <c r="B55" s="26">
        <f t="shared" si="2"/>
        <v>191</v>
      </c>
      <c r="C55" s="10">
        <v>184</v>
      </c>
      <c r="D55" s="10">
        <v>2</v>
      </c>
      <c r="E55" s="10">
        <v>0</v>
      </c>
      <c r="F55" s="10">
        <v>0</v>
      </c>
      <c r="G55" s="10">
        <v>0</v>
      </c>
      <c r="H55" s="10">
        <v>0</v>
      </c>
      <c r="I55" s="10">
        <v>4</v>
      </c>
      <c r="J55" s="10">
        <v>1</v>
      </c>
      <c r="K55" s="10">
        <v>191</v>
      </c>
      <c r="L55" s="29" t="s">
        <v>98</v>
      </c>
      <c r="M55" s="36" t="s">
        <v>140</v>
      </c>
    </row>
    <row r="56" spans="1:13" s="5" customFormat="1" ht="8.25" customHeight="1">
      <c r="A56" s="11" t="s">
        <v>36</v>
      </c>
      <c r="B56" s="26">
        <f t="shared" si="2"/>
        <v>499</v>
      </c>
      <c r="C56" s="10">
        <v>482</v>
      </c>
      <c r="D56" s="10">
        <v>6</v>
      </c>
      <c r="E56" s="10">
        <v>0</v>
      </c>
      <c r="F56" s="10">
        <v>0</v>
      </c>
      <c r="G56" s="10">
        <v>0</v>
      </c>
      <c r="H56" s="10">
        <v>0</v>
      </c>
      <c r="I56" s="10">
        <v>11</v>
      </c>
      <c r="J56" s="10">
        <v>0</v>
      </c>
      <c r="K56" s="10">
        <v>499</v>
      </c>
      <c r="L56" s="29" t="s">
        <v>98</v>
      </c>
      <c r="M56" s="36" t="s">
        <v>141</v>
      </c>
    </row>
    <row r="57" spans="1:13" s="5" customFormat="1" ht="8.25" customHeight="1">
      <c r="A57" s="11" t="s">
        <v>35</v>
      </c>
      <c r="B57" s="26">
        <f t="shared" si="2"/>
        <v>320</v>
      </c>
      <c r="C57" s="10">
        <v>313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4</v>
      </c>
      <c r="J57" s="10">
        <v>3</v>
      </c>
      <c r="K57" s="10">
        <v>320</v>
      </c>
      <c r="L57" s="29" t="s">
        <v>98</v>
      </c>
      <c r="M57" s="36" t="s">
        <v>142</v>
      </c>
    </row>
    <row r="58" spans="1:13" s="5" customFormat="1" ht="8.25" customHeight="1">
      <c r="A58" s="11" t="s">
        <v>34</v>
      </c>
      <c r="B58" s="26">
        <f t="shared" si="2"/>
        <v>376</v>
      </c>
      <c r="C58" s="10">
        <v>359</v>
      </c>
      <c r="D58" s="10">
        <v>10</v>
      </c>
      <c r="E58" s="10">
        <v>0</v>
      </c>
      <c r="F58" s="10">
        <v>0</v>
      </c>
      <c r="G58" s="10">
        <v>0</v>
      </c>
      <c r="H58" s="10">
        <v>0</v>
      </c>
      <c r="I58" s="10">
        <v>3</v>
      </c>
      <c r="J58" s="10">
        <v>4</v>
      </c>
      <c r="K58" s="10">
        <v>376</v>
      </c>
      <c r="L58" s="29" t="s">
        <v>98</v>
      </c>
      <c r="M58" s="36" t="s">
        <v>143</v>
      </c>
    </row>
    <row r="59" spans="1:13" s="5" customFormat="1" ht="8.25" customHeight="1">
      <c r="A59" s="11" t="s">
        <v>33</v>
      </c>
      <c r="B59" s="26">
        <f t="shared" si="2"/>
        <v>1581</v>
      </c>
      <c r="C59" s="10">
        <v>1513</v>
      </c>
      <c r="D59" s="10">
        <v>42</v>
      </c>
      <c r="E59" s="10">
        <v>0</v>
      </c>
      <c r="F59" s="10">
        <v>2</v>
      </c>
      <c r="G59" s="10">
        <v>0</v>
      </c>
      <c r="H59" s="10">
        <v>0</v>
      </c>
      <c r="I59" s="10">
        <v>9</v>
      </c>
      <c r="J59" s="10">
        <v>15</v>
      </c>
      <c r="K59" s="10">
        <v>1581</v>
      </c>
      <c r="L59" s="29" t="s">
        <v>98</v>
      </c>
      <c r="M59" s="36" t="s">
        <v>144</v>
      </c>
    </row>
    <row r="60" spans="1:13" s="5" customFormat="1" ht="8.25" customHeight="1">
      <c r="A60" s="11" t="s">
        <v>32</v>
      </c>
      <c r="B60" s="26">
        <f t="shared" si="2"/>
        <v>1237</v>
      </c>
      <c r="C60" s="10">
        <v>1220</v>
      </c>
      <c r="D60" s="10">
        <v>12</v>
      </c>
      <c r="E60" s="10">
        <v>0</v>
      </c>
      <c r="F60" s="10">
        <v>1</v>
      </c>
      <c r="G60" s="10">
        <v>0</v>
      </c>
      <c r="H60" s="10">
        <v>0</v>
      </c>
      <c r="I60" s="10">
        <v>4</v>
      </c>
      <c r="J60" s="10">
        <v>0</v>
      </c>
      <c r="K60" s="10">
        <v>1237</v>
      </c>
      <c r="L60" s="29" t="s">
        <v>98</v>
      </c>
      <c r="M60" s="36" t="s">
        <v>145</v>
      </c>
    </row>
    <row r="61" spans="1:13" s="5" customFormat="1" ht="8.25" customHeight="1">
      <c r="A61" s="11" t="s">
        <v>31</v>
      </c>
      <c r="B61" s="26">
        <f t="shared" si="2"/>
        <v>381</v>
      </c>
      <c r="C61" s="10">
        <v>356</v>
      </c>
      <c r="D61" s="10">
        <v>8</v>
      </c>
      <c r="E61" s="10">
        <v>1</v>
      </c>
      <c r="F61" s="10">
        <v>0</v>
      </c>
      <c r="G61" s="10">
        <v>0</v>
      </c>
      <c r="H61" s="10">
        <v>0</v>
      </c>
      <c r="I61" s="10">
        <v>15</v>
      </c>
      <c r="J61" s="10">
        <v>1</v>
      </c>
      <c r="K61" s="10">
        <v>381</v>
      </c>
      <c r="L61" s="29" t="s">
        <v>98</v>
      </c>
      <c r="M61" s="36" t="s">
        <v>128</v>
      </c>
    </row>
    <row r="62" spans="1:13" s="5" customFormat="1" ht="8.25" customHeight="1">
      <c r="A62" s="11" t="s">
        <v>30</v>
      </c>
      <c r="B62" s="26">
        <f t="shared" si="2"/>
        <v>552</v>
      </c>
      <c r="C62" s="10">
        <v>527</v>
      </c>
      <c r="D62" s="10">
        <v>25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552</v>
      </c>
      <c r="L62" s="29" t="s">
        <v>98</v>
      </c>
      <c r="M62" s="36" t="s">
        <v>146</v>
      </c>
    </row>
    <row r="63" spans="1:13" s="5" customFormat="1" ht="8.25" customHeight="1">
      <c r="A63" s="11" t="s">
        <v>29</v>
      </c>
      <c r="B63" s="26">
        <f t="shared" si="2"/>
        <v>792</v>
      </c>
      <c r="C63" s="10">
        <v>714</v>
      </c>
      <c r="D63" s="10">
        <v>68</v>
      </c>
      <c r="E63" s="10">
        <v>0</v>
      </c>
      <c r="F63" s="10">
        <v>0</v>
      </c>
      <c r="G63" s="10">
        <v>0</v>
      </c>
      <c r="H63" s="10">
        <v>0</v>
      </c>
      <c r="I63" s="10">
        <v>10</v>
      </c>
      <c r="J63" s="10">
        <v>0</v>
      </c>
      <c r="K63" s="10">
        <v>792</v>
      </c>
      <c r="L63" s="29" t="s">
        <v>98</v>
      </c>
      <c r="M63" s="36" t="s">
        <v>147</v>
      </c>
    </row>
    <row r="64" spans="1:13" s="5" customFormat="1" ht="8.25" customHeight="1">
      <c r="A64" s="11" t="s">
        <v>28</v>
      </c>
      <c r="B64" s="26">
        <f t="shared" si="2"/>
        <v>611</v>
      </c>
      <c r="C64" s="10">
        <v>535</v>
      </c>
      <c r="D64" s="10">
        <v>58</v>
      </c>
      <c r="E64" s="10">
        <v>0</v>
      </c>
      <c r="F64" s="10">
        <v>0</v>
      </c>
      <c r="G64" s="10">
        <v>0</v>
      </c>
      <c r="H64" s="10">
        <v>0</v>
      </c>
      <c r="I64" s="10">
        <v>18</v>
      </c>
      <c r="J64" s="10">
        <v>0</v>
      </c>
      <c r="K64" s="10">
        <v>611</v>
      </c>
      <c r="L64" s="29" t="s">
        <v>98</v>
      </c>
      <c r="M64" s="36" t="s">
        <v>148</v>
      </c>
    </row>
    <row r="65" spans="1:13" s="5" customFormat="1" ht="8.25" customHeight="1">
      <c r="A65" s="11" t="s">
        <v>27</v>
      </c>
      <c r="B65" s="26">
        <f t="shared" si="2"/>
        <v>1250</v>
      </c>
      <c r="C65" s="10">
        <v>1223</v>
      </c>
      <c r="D65" s="10">
        <v>21</v>
      </c>
      <c r="E65" s="10">
        <v>0</v>
      </c>
      <c r="F65" s="10">
        <v>0</v>
      </c>
      <c r="G65" s="10">
        <v>0</v>
      </c>
      <c r="H65" s="10">
        <v>0</v>
      </c>
      <c r="I65" s="10">
        <v>5</v>
      </c>
      <c r="J65" s="10">
        <v>1</v>
      </c>
      <c r="K65" s="10">
        <v>1250</v>
      </c>
      <c r="L65" s="29" t="s">
        <v>98</v>
      </c>
      <c r="M65" s="36" t="s">
        <v>128</v>
      </c>
    </row>
    <row r="66" spans="1:13" s="5" customFormat="1" ht="8.25" customHeight="1">
      <c r="A66" s="11" t="s">
        <v>26</v>
      </c>
      <c r="B66" s="26">
        <f t="shared" si="2"/>
        <v>838</v>
      </c>
      <c r="C66" s="10">
        <v>820</v>
      </c>
      <c r="D66" s="10">
        <v>5</v>
      </c>
      <c r="E66" s="10">
        <v>0</v>
      </c>
      <c r="F66" s="10">
        <v>0</v>
      </c>
      <c r="G66" s="10">
        <v>0</v>
      </c>
      <c r="H66" s="10">
        <v>0</v>
      </c>
      <c r="I66" s="10">
        <v>5</v>
      </c>
      <c r="J66" s="10">
        <v>8</v>
      </c>
      <c r="K66" s="10">
        <v>838</v>
      </c>
      <c r="L66" s="29" t="s">
        <v>98</v>
      </c>
      <c r="M66" s="36" t="s">
        <v>149</v>
      </c>
    </row>
    <row r="67" spans="1:13" s="5" customFormat="1" ht="8.25" customHeight="1">
      <c r="A67" s="11" t="s">
        <v>25</v>
      </c>
      <c r="B67" s="26">
        <f t="shared" si="2"/>
        <v>995</v>
      </c>
      <c r="C67" s="10">
        <v>967</v>
      </c>
      <c r="D67" s="10">
        <v>21</v>
      </c>
      <c r="E67" s="10">
        <v>0</v>
      </c>
      <c r="F67" s="10">
        <v>0</v>
      </c>
      <c r="G67" s="10">
        <v>0</v>
      </c>
      <c r="H67" s="10">
        <v>0</v>
      </c>
      <c r="I67" s="10">
        <v>7</v>
      </c>
      <c r="J67" s="10">
        <v>0</v>
      </c>
      <c r="K67" s="10">
        <v>995</v>
      </c>
      <c r="L67" s="29" t="s">
        <v>98</v>
      </c>
      <c r="M67" s="36" t="s">
        <v>150</v>
      </c>
    </row>
    <row r="68" spans="1:13" s="5" customFormat="1" ht="8.25" customHeight="1">
      <c r="A68" s="11" t="s">
        <v>24</v>
      </c>
      <c r="B68" s="26">
        <f t="shared" si="2"/>
        <v>625</v>
      </c>
      <c r="C68" s="10">
        <v>598</v>
      </c>
      <c r="D68" s="10">
        <v>15</v>
      </c>
      <c r="E68" s="10">
        <v>0</v>
      </c>
      <c r="F68" s="10">
        <v>0</v>
      </c>
      <c r="G68" s="10">
        <v>0</v>
      </c>
      <c r="H68" s="10">
        <v>0</v>
      </c>
      <c r="I68" s="10">
        <v>9</v>
      </c>
      <c r="J68" s="10">
        <v>3</v>
      </c>
      <c r="K68" s="10">
        <v>625</v>
      </c>
      <c r="L68" s="29" t="s">
        <v>98</v>
      </c>
      <c r="M68" s="36" t="s">
        <v>172</v>
      </c>
    </row>
    <row r="69" spans="1:13" s="5" customFormat="1" ht="8.25" customHeight="1">
      <c r="A69" s="11" t="s">
        <v>23</v>
      </c>
      <c r="B69" s="26">
        <f t="shared" si="2"/>
        <v>963</v>
      </c>
      <c r="C69" s="10">
        <v>939</v>
      </c>
      <c r="D69" s="10">
        <v>21</v>
      </c>
      <c r="E69" s="10">
        <v>0</v>
      </c>
      <c r="F69" s="10">
        <v>0</v>
      </c>
      <c r="G69" s="10">
        <v>0</v>
      </c>
      <c r="H69" s="10">
        <v>0</v>
      </c>
      <c r="I69" s="10">
        <v>2</v>
      </c>
      <c r="J69" s="10">
        <v>1</v>
      </c>
      <c r="K69" s="10">
        <v>963</v>
      </c>
      <c r="L69" s="29" t="s">
        <v>98</v>
      </c>
      <c r="M69" s="36" t="s">
        <v>127</v>
      </c>
    </row>
    <row r="70" spans="1:13" s="52" customFormat="1" ht="16.5" customHeight="1">
      <c r="A70" s="24" t="s">
        <v>22</v>
      </c>
      <c r="B70" s="50">
        <f t="shared" si="2"/>
        <v>12152</v>
      </c>
      <c r="C70" s="51">
        <v>11412</v>
      </c>
      <c r="D70" s="51">
        <v>588</v>
      </c>
      <c r="E70" s="51">
        <v>2</v>
      </c>
      <c r="F70" s="51">
        <v>5</v>
      </c>
      <c r="G70" s="51">
        <v>1</v>
      </c>
      <c r="H70" s="51">
        <v>2</v>
      </c>
      <c r="I70" s="51">
        <v>112</v>
      </c>
      <c r="J70" s="51">
        <v>30</v>
      </c>
      <c r="K70" s="51">
        <v>12152</v>
      </c>
      <c r="L70" s="43" t="s">
        <v>98</v>
      </c>
      <c r="M70" s="38" t="s">
        <v>151</v>
      </c>
    </row>
    <row r="71" spans="1:13" s="5" customFormat="1" ht="8.25" customHeight="1">
      <c r="A71" s="11" t="s">
        <v>21</v>
      </c>
      <c r="B71" s="26">
        <f t="shared" si="2"/>
        <v>1029</v>
      </c>
      <c r="C71" s="10">
        <v>973</v>
      </c>
      <c r="D71" s="10">
        <v>43</v>
      </c>
      <c r="E71" s="10">
        <v>0</v>
      </c>
      <c r="F71" s="10">
        <v>0</v>
      </c>
      <c r="G71" s="10">
        <v>1</v>
      </c>
      <c r="H71" s="10">
        <v>0</v>
      </c>
      <c r="I71" s="10">
        <v>11</v>
      </c>
      <c r="J71" s="10">
        <v>1</v>
      </c>
      <c r="K71" s="10">
        <v>1029</v>
      </c>
      <c r="L71" s="29" t="s">
        <v>98</v>
      </c>
      <c r="M71" s="36" t="s">
        <v>152</v>
      </c>
    </row>
    <row r="72" spans="1:13" s="5" customFormat="1" ht="8.25" customHeight="1">
      <c r="A72" s="11" t="s">
        <v>20</v>
      </c>
      <c r="B72" s="26">
        <f t="shared" si="2"/>
        <v>439</v>
      </c>
      <c r="C72" s="10">
        <v>391</v>
      </c>
      <c r="D72" s="10">
        <v>32</v>
      </c>
      <c r="E72" s="10">
        <v>0</v>
      </c>
      <c r="F72" s="10">
        <v>0</v>
      </c>
      <c r="G72" s="10">
        <v>0</v>
      </c>
      <c r="H72" s="10">
        <v>1</v>
      </c>
      <c r="I72" s="10">
        <v>13</v>
      </c>
      <c r="J72" s="10">
        <v>2</v>
      </c>
      <c r="K72" s="10">
        <v>439</v>
      </c>
      <c r="L72" s="29" t="s">
        <v>98</v>
      </c>
      <c r="M72" s="36" t="s">
        <v>153</v>
      </c>
    </row>
    <row r="73" spans="1:13" s="5" customFormat="1" ht="8.25" customHeight="1">
      <c r="A73" s="11" t="s">
        <v>19</v>
      </c>
      <c r="B73" s="26">
        <f t="shared" si="2"/>
        <v>597</v>
      </c>
      <c r="C73" s="10">
        <v>568</v>
      </c>
      <c r="D73" s="10">
        <v>17</v>
      </c>
      <c r="E73" s="10">
        <v>0</v>
      </c>
      <c r="F73" s="10">
        <v>3</v>
      </c>
      <c r="G73" s="10">
        <v>0</v>
      </c>
      <c r="H73" s="10">
        <v>0</v>
      </c>
      <c r="I73" s="10">
        <v>4</v>
      </c>
      <c r="J73" s="10">
        <v>5</v>
      </c>
      <c r="K73" s="10">
        <v>597</v>
      </c>
      <c r="L73" s="29" t="s">
        <v>98</v>
      </c>
      <c r="M73" s="36" t="s">
        <v>154</v>
      </c>
    </row>
    <row r="74" spans="1:13" s="5" customFormat="1" ht="8.25" customHeight="1">
      <c r="A74" s="11" t="s">
        <v>18</v>
      </c>
      <c r="B74" s="26">
        <f aca="true" t="shared" si="3" ref="B74:B93">C74+D74+E74+F74+G74+H74+I74+J74</f>
        <v>813</v>
      </c>
      <c r="C74" s="10">
        <v>756</v>
      </c>
      <c r="D74" s="10">
        <v>48</v>
      </c>
      <c r="E74" s="10">
        <v>0</v>
      </c>
      <c r="F74" s="10">
        <v>0</v>
      </c>
      <c r="G74" s="10">
        <v>0</v>
      </c>
      <c r="H74" s="10">
        <v>0</v>
      </c>
      <c r="I74" s="10">
        <v>7</v>
      </c>
      <c r="J74" s="10">
        <v>2</v>
      </c>
      <c r="K74" s="10">
        <v>813</v>
      </c>
      <c r="L74" s="29" t="s">
        <v>98</v>
      </c>
      <c r="M74" s="36" t="s">
        <v>155</v>
      </c>
    </row>
    <row r="75" spans="1:13" s="5" customFormat="1" ht="8.25" customHeight="1">
      <c r="A75" s="11" t="s">
        <v>17</v>
      </c>
      <c r="B75" s="26">
        <f t="shared" si="3"/>
        <v>381</v>
      </c>
      <c r="C75" s="10">
        <v>362</v>
      </c>
      <c r="D75" s="10">
        <v>14</v>
      </c>
      <c r="E75" s="10">
        <v>0</v>
      </c>
      <c r="F75" s="10">
        <v>0</v>
      </c>
      <c r="G75" s="10">
        <v>0</v>
      </c>
      <c r="H75" s="10">
        <v>0</v>
      </c>
      <c r="I75" s="10">
        <v>5</v>
      </c>
      <c r="J75" s="10">
        <v>0</v>
      </c>
      <c r="K75" s="10">
        <v>381</v>
      </c>
      <c r="L75" s="29" t="s">
        <v>98</v>
      </c>
      <c r="M75" s="36" t="s">
        <v>156</v>
      </c>
    </row>
    <row r="76" spans="1:13" s="5" customFormat="1" ht="8.25" customHeight="1">
      <c r="A76" s="11" t="s">
        <v>16</v>
      </c>
      <c r="B76" s="26">
        <f t="shared" si="3"/>
        <v>755</v>
      </c>
      <c r="C76" s="10">
        <v>702</v>
      </c>
      <c r="D76" s="10">
        <v>45</v>
      </c>
      <c r="E76" s="10">
        <v>0</v>
      </c>
      <c r="F76" s="10">
        <v>0</v>
      </c>
      <c r="G76" s="10">
        <v>0</v>
      </c>
      <c r="H76" s="10">
        <v>0</v>
      </c>
      <c r="I76" s="10">
        <v>8</v>
      </c>
      <c r="J76" s="10">
        <v>0</v>
      </c>
      <c r="K76" s="10">
        <v>755</v>
      </c>
      <c r="L76" s="29" t="s">
        <v>98</v>
      </c>
      <c r="M76" s="36" t="s">
        <v>157</v>
      </c>
    </row>
    <row r="77" spans="1:13" s="5" customFormat="1" ht="8.25" customHeight="1">
      <c r="A77" s="11" t="s">
        <v>15</v>
      </c>
      <c r="B77" s="26">
        <f t="shared" si="3"/>
        <v>336</v>
      </c>
      <c r="C77" s="10">
        <v>328</v>
      </c>
      <c r="D77" s="10">
        <v>6</v>
      </c>
      <c r="E77" s="10">
        <v>0</v>
      </c>
      <c r="F77" s="10">
        <v>0</v>
      </c>
      <c r="G77" s="10">
        <v>0</v>
      </c>
      <c r="H77" s="10">
        <v>0</v>
      </c>
      <c r="I77" s="10">
        <v>2</v>
      </c>
      <c r="J77" s="10">
        <v>0</v>
      </c>
      <c r="K77" s="10">
        <v>336</v>
      </c>
      <c r="L77" s="29" t="s">
        <v>98</v>
      </c>
      <c r="M77" s="36" t="s">
        <v>158</v>
      </c>
    </row>
    <row r="78" spans="1:13" s="5" customFormat="1" ht="8.25" customHeight="1">
      <c r="A78" s="11" t="s">
        <v>14</v>
      </c>
      <c r="B78" s="26">
        <f t="shared" si="3"/>
        <v>553</v>
      </c>
      <c r="C78" s="10">
        <v>473</v>
      </c>
      <c r="D78" s="10">
        <v>79</v>
      </c>
      <c r="E78" s="10">
        <v>0</v>
      </c>
      <c r="F78" s="10">
        <v>0</v>
      </c>
      <c r="G78" s="10">
        <v>0</v>
      </c>
      <c r="H78" s="10">
        <v>0</v>
      </c>
      <c r="I78" s="10">
        <v>1</v>
      </c>
      <c r="J78" s="10">
        <v>0</v>
      </c>
      <c r="K78" s="10">
        <v>553</v>
      </c>
      <c r="L78" s="29" t="s">
        <v>98</v>
      </c>
      <c r="M78" s="36" t="s">
        <v>127</v>
      </c>
    </row>
    <row r="79" spans="1:13" s="5" customFormat="1" ht="8.25" customHeight="1">
      <c r="A79" s="11" t="s">
        <v>13</v>
      </c>
      <c r="B79" s="26">
        <f t="shared" si="3"/>
        <v>348</v>
      </c>
      <c r="C79" s="10">
        <v>341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1</v>
      </c>
      <c r="J79" s="10">
        <v>0</v>
      </c>
      <c r="K79" s="10">
        <v>348</v>
      </c>
      <c r="L79" s="29" t="s">
        <v>98</v>
      </c>
      <c r="M79" s="36" t="s">
        <v>159</v>
      </c>
    </row>
    <row r="80" spans="1:13" s="5" customFormat="1" ht="8.25" customHeight="1">
      <c r="A80" s="11" t="s">
        <v>12</v>
      </c>
      <c r="B80" s="26">
        <f t="shared" si="3"/>
        <v>273</v>
      </c>
      <c r="C80" s="10">
        <v>251</v>
      </c>
      <c r="D80" s="10">
        <v>15</v>
      </c>
      <c r="E80" s="10">
        <v>0</v>
      </c>
      <c r="F80" s="10">
        <v>0</v>
      </c>
      <c r="G80" s="10">
        <v>0</v>
      </c>
      <c r="H80" s="10">
        <v>0</v>
      </c>
      <c r="I80" s="10">
        <v>7</v>
      </c>
      <c r="J80" s="10">
        <v>0</v>
      </c>
      <c r="K80" s="10">
        <v>273</v>
      </c>
      <c r="L80" s="29" t="s">
        <v>98</v>
      </c>
      <c r="M80" s="36" t="s">
        <v>160</v>
      </c>
    </row>
    <row r="81" spans="1:13" s="5" customFormat="1" ht="8.25" customHeight="1">
      <c r="A81" s="11" t="s">
        <v>11</v>
      </c>
      <c r="B81" s="26">
        <f t="shared" si="3"/>
        <v>215</v>
      </c>
      <c r="C81" s="10">
        <v>207</v>
      </c>
      <c r="D81" s="10">
        <v>6</v>
      </c>
      <c r="E81" s="10">
        <v>0</v>
      </c>
      <c r="F81" s="10">
        <v>0</v>
      </c>
      <c r="G81" s="10">
        <v>0</v>
      </c>
      <c r="H81" s="10">
        <v>0</v>
      </c>
      <c r="I81" s="10">
        <v>2</v>
      </c>
      <c r="J81" s="10">
        <v>0</v>
      </c>
      <c r="K81" s="10">
        <v>215</v>
      </c>
      <c r="L81" s="29" t="s">
        <v>98</v>
      </c>
      <c r="M81" s="36" t="s">
        <v>161</v>
      </c>
    </row>
    <row r="82" spans="1:13" s="5" customFormat="1" ht="8.25" customHeight="1">
      <c r="A82" s="11" t="s">
        <v>10</v>
      </c>
      <c r="B82" s="26">
        <f t="shared" si="3"/>
        <v>463</v>
      </c>
      <c r="C82" s="10">
        <v>450</v>
      </c>
      <c r="D82" s="10">
        <v>12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463</v>
      </c>
      <c r="L82" s="29" t="s">
        <v>98</v>
      </c>
      <c r="M82" s="36" t="s">
        <v>162</v>
      </c>
    </row>
    <row r="83" spans="1:13" s="5" customFormat="1" ht="8.25" customHeight="1">
      <c r="A83" s="11" t="s">
        <v>9</v>
      </c>
      <c r="B83" s="26">
        <f t="shared" si="3"/>
        <v>470</v>
      </c>
      <c r="C83" s="10">
        <v>466</v>
      </c>
      <c r="D83" s="10">
        <v>3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0">
        <v>0</v>
      </c>
      <c r="K83" s="10">
        <v>470</v>
      </c>
      <c r="L83" s="29" t="s">
        <v>98</v>
      </c>
      <c r="M83" s="36" t="s">
        <v>163</v>
      </c>
    </row>
    <row r="84" spans="1:13" s="5" customFormat="1" ht="8.25" customHeight="1">
      <c r="A84" s="11" t="s">
        <v>96</v>
      </c>
      <c r="B84" s="26">
        <f t="shared" si="3"/>
        <v>283</v>
      </c>
      <c r="C84" s="10">
        <v>269</v>
      </c>
      <c r="D84" s="10">
        <v>13</v>
      </c>
      <c r="E84" s="10">
        <v>0</v>
      </c>
      <c r="F84" s="10">
        <v>0</v>
      </c>
      <c r="G84" s="10">
        <v>0</v>
      </c>
      <c r="H84" s="10">
        <v>0</v>
      </c>
      <c r="I84" s="10">
        <v>1</v>
      </c>
      <c r="J84" s="10">
        <v>0</v>
      </c>
      <c r="K84" s="10">
        <v>283</v>
      </c>
      <c r="L84" s="29" t="s">
        <v>98</v>
      </c>
      <c r="M84" s="36" t="s">
        <v>159</v>
      </c>
    </row>
    <row r="85" spans="1:13" s="5" customFormat="1" ht="8.25" customHeight="1">
      <c r="A85" s="11" t="s">
        <v>8</v>
      </c>
      <c r="B85" s="26">
        <f t="shared" si="3"/>
        <v>738</v>
      </c>
      <c r="C85" s="10">
        <v>706</v>
      </c>
      <c r="D85" s="10">
        <v>24</v>
      </c>
      <c r="E85" s="10">
        <v>0</v>
      </c>
      <c r="F85" s="10">
        <v>0</v>
      </c>
      <c r="G85" s="10">
        <v>0</v>
      </c>
      <c r="H85" s="10">
        <v>0</v>
      </c>
      <c r="I85" s="10">
        <v>6</v>
      </c>
      <c r="J85" s="10">
        <v>2</v>
      </c>
      <c r="K85" s="10">
        <v>738</v>
      </c>
      <c r="L85" s="29" t="s">
        <v>98</v>
      </c>
      <c r="M85" s="36" t="s">
        <v>145</v>
      </c>
    </row>
    <row r="86" spans="1:13" s="5" customFormat="1" ht="8.25" customHeight="1">
      <c r="A86" s="11" t="s">
        <v>7</v>
      </c>
      <c r="B86" s="26">
        <f t="shared" si="3"/>
        <v>1519</v>
      </c>
      <c r="C86" s="10">
        <v>1442</v>
      </c>
      <c r="D86" s="10">
        <v>50</v>
      </c>
      <c r="E86" s="10">
        <v>1</v>
      </c>
      <c r="F86" s="10">
        <v>1</v>
      </c>
      <c r="G86" s="10">
        <v>0</v>
      </c>
      <c r="H86" s="10">
        <v>1</v>
      </c>
      <c r="I86" s="10">
        <v>10</v>
      </c>
      <c r="J86" s="10">
        <v>14</v>
      </c>
      <c r="K86" s="10">
        <v>1519</v>
      </c>
      <c r="L86" s="29" t="s">
        <v>98</v>
      </c>
      <c r="M86" s="36" t="s">
        <v>164</v>
      </c>
    </row>
    <row r="87" spans="1:13" s="5" customFormat="1" ht="8.25" customHeight="1">
      <c r="A87" s="11" t="s">
        <v>6</v>
      </c>
      <c r="B87" s="26">
        <f t="shared" si="3"/>
        <v>433</v>
      </c>
      <c r="C87" s="10">
        <v>424</v>
      </c>
      <c r="D87" s="10">
        <v>7</v>
      </c>
      <c r="E87" s="10">
        <v>0</v>
      </c>
      <c r="F87" s="10">
        <v>0</v>
      </c>
      <c r="G87" s="10">
        <v>0</v>
      </c>
      <c r="H87" s="10">
        <v>0</v>
      </c>
      <c r="I87" s="10">
        <v>2</v>
      </c>
      <c r="J87" s="10">
        <v>0</v>
      </c>
      <c r="K87" s="10">
        <v>433</v>
      </c>
      <c r="L87" s="29" t="s">
        <v>98</v>
      </c>
      <c r="M87" s="36" t="s">
        <v>165</v>
      </c>
    </row>
    <row r="88" spans="1:13" s="5" customFormat="1" ht="8.25" customHeight="1">
      <c r="A88" s="11" t="s">
        <v>5</v>
      </c>
      <c r="B88" s="26">
        <f t="shared" si="3"/>
        <v>766</v>
      </c>
      <c r="C88" s="10">
        <v>701</v>
      </c>
      <c r="D88" s="10">
        <v>49</v>
      </c>
      <c r="E88" s="10">
        <v>1</v>
      </c>
      <c r="F88" s="10">
        <v>0</v>
      </c>
      <c r="G88" s="10">
        <v>0</v>
      </c>
      <c r="H88" s="10">
        <v>0</v>
      </c>
      <c r="I88" s="10">
        <v>15</v>
      </c>
      <c r="J88" s="10">
        <v>0</v>
      </c>
      <c r="K88" s="10">
        <v>766</v>
      </c>
      <c r="L88" s="29" t="s">
        <v>98</v>
      </c>
      <c r="M88" s="36" t="s">
        <v>166</v>
      </c>
    </row>
    <row r="89" spans="1:13" s="5" customFormat="1" ht="8.25" customHeight="1">
      <c r="A89" s="11" t="s">
        <v>4</v>
      </c>
      <c r="B89" s="26">
        <f t="shared" si="3"/>
        <v>503</v>
      </c>
      <c r="C89" s="10">
        <v>432</v>
      </c>
      <c r="D89" s="10">
        <v>60</v>
      </c>
      <c r="E89" s="10">
        <v>0</v>
      </c>
      <c r="F89" s="10">
        <v>1</v>
      </c>
      <c r="G89" s="10">
        <v>0</v>
      </c>
      <c r="H89" s="10">
        <v>0</v>
      </c>
      <c r="I89" s="10">
        <v>6</v>
      </c>
      <c r="J89" s="10">
        <v>4</v>
      </c>
      <c r="K89" s="10">
        <v>503</v>
      </c>
      <c r="L89" s="29" t="s">
        <v>98</v>
      </c>
      <c r="M89" s="36" t="s">
        <v>104</v>
      </c>
    </row>
    <row r="90" spans="1:13" s="5" customFormat="1" ht="8.25" customHeight="1">
      <c r="A90" s="11" t="s">
        <v>3</v>
      </c>
      <c r="B90" s="26">
        <f t="shared" si="3"/>
        <v>612</v>
      </c>
      <c r="C90" s="10">
        <v>587</v>
      </c>
      <c r="D90" s="10">
        <v>21</v>
      </c>
      <c r="E90" s="10">
        <v>0</v>
      </c>
      <c r="F90" s="10">
        <v>0</v>
      </c>
      <c r="G90" s="10">
        <v>0</v>
      </c>
      <c r="H90" s="10">
        <v>0</v>
      </c>
      <c r="I90" s="10">
        <v>4</v>
      </c>
      <c r="J90" s="10">
        <v>0</v>
      </c>
      <c r="K90" s="10">
        <v>612</v>
      </c>
      <c r="L90" s="29" t="s">
        <v>98</v>
      </c>
      <c r="M90" s="36" t="s">
        <v>167</v>
      </c>
    </row>
    <row r="91" spans="1:13" s="5" customFormat="1" ht="8.25" customHeight="1">
      <c r="A91" s="11" t="s">
        <v>2</v>
      </c>
      <c r="B91" s="26">
        <f t="shared" si="3"/>
        <v>295</v>
      </c>
      <c r="C91" s="10">
        <v>274</v>
      </c>
      <c r="D91" s="10">
        <v>18</v>
      </c>
      <c r="E91" s="10">
        <v>0</v>
      </c>
      <c r="F91" s="10">
        <v>0</v>
      </c>
      <c r="G91" s="10">
        <v>0</v>
      </c>
      <c r="H91" s="10">
        <v>0</v>
      </c>
      <c r="I91" s="10">
        <v>3</v>
      </c>
      <c r="J91" s="10">
        <v>0</v>
      </c>
      <c r="K91" s="10">
        <v>295</v>
      </c>
      <c r="L91" s="29" t="s">
        <v>98</v>
      </c>
      <c r="M91" s="36" t="s">
        <v>168</v>
      </c>
    </row>
    <row r="92" spans="1:13" s="5" customFormat="1" ht="8.25" customHeight="1">
      <c r="A92" s="11" t="s">
        <v>1</v>
      </c>
      <c r="B92" s="26">
        <f t="shared" si="3"/>
        <v>328</v>
      </c>
      <c r="C92" s="10">
        <v>306</v>
      </c>
      <c r="D92" s="10">
        <v>20</v>
      </c>
      <c r="E92" s="10">
        <v>0</v>
      </c>
      <c r="F92" s="10">
        <v>0</v>
      </c>
      <c r="G92" s="10">
        <v>0</v>
      </c>
      <c r="H92" s="10">
        <v>0</v>
      </c>
      <c r="I92" s="10">
        <v>2</v>
      </c>
      <c r="J92" s="10">
        <v>0</v>
      </c>
      <c r="K92" s="10">
        <v>328</v>
      </c>
      <c r="L92" s="29" t="s">
        <v>98</v>
      </c>
      <c r="M92" s="36" t="s">
        <v>169</v>
      </c>
    </row>
    <row r="93" spans="1:13" s="5" customFormat="1" ht="8.25" customHeight="1">
      <c r="A93" s="11" t="s">
        <v>0</v>
      </c>
      <c r="B93" s="26">
        <f t="shared" si="3"/>
        <v>3</v>
      </c>
      <c r="C93" s="10">
        <v>3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3</v>
      </c>
      <c r="L93" s="29" t="s">
        <v>98</v>
      </c>
      <c r="M93" s="36" t="s">
        <v>170</v>
      </c>
    </row>
    <row r="94" spans="1:13" s="5" customFormat="1" ht="4.5" customHeight="1" thickBot="1">
      <c r="A94" s="9"/>
      <c r="B94" s="8"/>
      <c r="C94" s="7"/>
      <c r="D94" s="6"/>
      <c r="E94" s="6"/>
      <c r="F94" s="6"/>
      <c r="G94" s="6"/>
      <c r="H94" s="6"/>
      <c r="I94" s="6"/>
      <c r="J94" s="6"/>
      <c r="K94" s="6"/>
      <c r="L94" s="31"/>
      <c r="M94" s="53"/>
    </row>
    <row r="95" spans="1:13" s="3" customFormat="1" ht="11.25">
      <c r="A95" s="4"/>
      <c r="M95" s="37"/>
    </row>
    <row r="96" spans="1:13" s="3" customFormat="1" ht="11.25">
      <c r="A96" s="4"/>
      <c r="M96" s="37"/>
    </row>
    <row r="97" spans="1:13" s="3" customFormat="1" ht="11.25">
      <c r="A97" s="4"/>
      <c r="M97" s="37"/>
    </row>
    <row r="98" spans="1:13" s="3" customFormat="1" ht="11.25">
      <c r="A98" s="4"/>
      <c r="M98" s="37"/>
    </row>
    <row r="99" spans="1:13" s="3" customFormat="1" ht="11.25">
      <c r="A99" s="4"/>
      <c r="M99" s="37"/>
    </row>
    <row r="100" spans="1:13" s="3" customFormat="1" ht="11.25">
      <c r="A100" s="4"/>
      <c r="M100" s="37"/>
    </row>
    <row r="101" spans="1:13" s="3" customFormat="1" ht="11.25">
      <c r="A101" s="4"/>
      <c r="M101" s="37"/>
    </row>
    <row r="102" spans="1:13" s="3" customFormat="1" ht="11.25">
      <c r="A102" s="4"/>
      <c r="M102" s="37"/>
    </row>
    <row r="103" spans="1:13" s="3" customFormat="1" ht="11.25">
      <c r="A103" s="4"/>
      <c r="M103" s="37"/>
    </row>
    <row r="104" spans="1:13" s="3" customFormat="1" ht="11.25">
      <c r="A104" s="4"/>
      <c r="M104" s="37"/>
    </row>
    <row r="105" spans="1:13" s="3" customFormat="1" ht="11.25">
      <c r="A105" s="4"/>
      <c r="M105" s="37"/>
    </row>
    <row r="106" spans="1:13" s="3" customFormat="1" ht="11.25">
      <c r="A106" s="4"/>
      <c r="M106" s="37"/>
    </row>
    <row r="107" spans="1:13" s="3" customFormat="1" ht="11.25">
      <c r="A107" s="4"/>
      <c r="M107" s="37"/>
    </row>
    <row r="108" spans="1:13" s="3" customFormat="1" ht="11.25">
      <c r="A108" s="4"/>
      <c r="M108" s="37"/>
    </row>
    <row r="109" spans="1:13" s="3" customFormat="1" ht="11.25">
      <c r="A109" s="4"/>
      <c r="M109" s="37"/>
    </row>
    <row r="110" spans="1:13" s="3" customFormat="1" ht="11.25">
      <c r="A110" s="4"/>
      <c r="M110" s="37"/>
    </row>
    <row r="111" spans="1:13" s="3" customFormat="1" ht="11.25">
      <c r="A111" s="4"/>
      <c r="M111" s="37"/>
    </row>
    <row r="112" spans="1:13" s="3" customFormat="1" ht="11.25">
      <c r="A112" s="4"/>
      <c r="M112" s="37"/>
    </row>
    <row r="113" spans="1:13" s="3" customFormat="1" ht="11.25">
      <c r="A113" s="4"/>
      <c r="M113" s="37"/>
    </row>
    <row r="114" spans="1:13" s="3" customFormat="1" ht="11.25">
      <c r="A114" s="4"/>
      <c r="M114" s="37"/>
    </row>
    <row r="115" spans="1:13" s="3" customFormat="1" ht="11.25">
      <c r="A115" s="4"/>
      <c r="M115" s="37"/>
    </row>
    <row r="116" spans="1:13" s="3" customFormat="1" ht="11.25">
      <c r="A116" s="4"/>
      <c r="M116" s="37"/>
    </row>
    <row r="117" spans="1:13" s="3" customFormat="1" ht="11.25">
      <c r="A117" s="4"/>
      <c r="M117" s="37"/>
    </row>
    <row r="118" spans="1:13" s="3" customFormat="1" ht="11.25">
      <c r="A118" s="4"/>
      <c r="M118" s="37"/>
    </row>
    <row r="119" spans="1:13" s="3" customFormat="1" ht="11.25">
      <c r="A119" s="4"/>
      <c r="M119" s="37"/>
    </row>
    <row r="120" spans="1:13" s="3" customFormat="1" ht="11.25">
      <c r="A120" s="4"/>
      <c r="M120" s="37"/>
    </row>
    <row r="121" spans="1:13" s="3" customFormat="1" ht="11.25">
      <c r="A121" s="4"/>
      <c r="M121" s="37"/>
    </row>
    <row r="122" spans="1:13" s="3" customFormat="1" ht="11.25">
      <c r="A122" s="4"/>
      <c r="M122" s="37"/>
    </row>
    <row r="123" spans="1:13" s="3" customFormat="1" ht="11.25">
      <c r="A123" s="4"/>
      <c r="M123" s="37"/>
    </row>
    <row r="124" spans="1:13" s="3" customFormat="1" ht="11.25">
      <c r="A124" s="4"/>
      <c r="M124" s="37"/>
    </row>
    <row r="125" spans="1:13" s="3" customFormat="1" ht="11.25">
      <c r="A125" s="4"/>
      <c r="M125" s="37"/>
    </row>
    <row r="126" spans="1:13" s="3" customFormat="1" ht="11.25">
      <c r="A126" s="4"/>
      <c r="M126" s="37"/>
    </row>
    <row r="127" spans="1:13" s="3" customFormat="1" ht="11.25">
      <c r="A127" s="4"/>
      <c r="M127" s="37"/>
    </row>
    <row r="128" spans="1:13" s="3" customFormat="1" ht="11.25">
      <c r="A128" s="4"/>
      <c r="M128" s="37"/>
    </row>
    <row r="129" spans="1:13" s="3" customFormat="1" ht="11.25">
      <c r="A129" s="4"/>
      <c r="M129" s="37"/>
    </row>
    <row r="130" spans="1:13" s="3" customFormat="1" ht="11.25">
      <c r="A130" s="4"/>
      <c r="M130" s="37"/>
    </row>
    <row r="131" spans="1:13" s="3" customFormat="1" ht="11.25">
      <c r="A131" s="4"/>
      <c r="M131" s="37"/>
    </row>
    <row r="132" spans="1:13" s="3" customFormat="1" ht="11.25">
      <c r="A132" s="4"/>
      <c r="M132" s="37"/>
    </row>
    <row r="133" spans="1:13" s="3" customFormat="1" ht="11.25">
      <c r="A133" s="4"/>
      <c r="M133" s="37"/>
    </row>
    <row r="134" spans="1:13" s="3" customFormat="1" ht="11.25">
      <c r="A134" s="4"/>
      <c r="M134" s="37"/>
    </row>
    <row r="135" spans="1:13" s="3" customFormat="1" ht="11.25">
      <c r="A135" s="4"/>
      <c r="M135" s="37"/>
    </row>
    <row r="136" spans="1:13" s="3" customFormat="1" ht="11.25">
      <c r="A136" s="4"/>
      <c r="M136" s="37"/>
    </row>
    <row r="137" spans="1:13" s="3" customFormat="1" ht="11.25">
      <c r="A137" s="4"/>
      <c r="M137" s="37"/>
    </row>
    <row r="138" spans="1:13" s="3" customFormat="1" ht="11.25">
      <c r="A138" s="4"/>
      <c r="M138" s="37"/>
    </row>
    <row r="139" spans="1:13" s="3" customFormat="1" ht="11.25">
      <c r="A139" s="4"/>
      <c r="M139" s="37"/>
    </row>
    <row r="140" spans="1:13" s="3" customFormat="1" ht="11.25">
      <c r="A140" s="4"/>
      <c r="M140" s="37"/>
    </row>
    <row r="141" spans="1:13" s="3" customFormat="1" ht="11.25">
      <c r="A141" s="4"/>
      <c r="M141" s="37"/>
    </row>
    <row r="142" spans="1:13" s="3" customFormat="1" ht="11.25">
      <c r="A142" s="4"/>
      <c r="M142" s="37"/>
    </row>
    <row r="143" spans="1:13" s="3" customFormat="1" ht="11.25">
      <c r="A143" s="4"/>
      <c r="M143" s="37"/>
    </row>
    <row r="144" spans="1:13" s="3" customFormat="1" ht="11.25">
      <c r="A144" s="4"/>
      <c r="M144" s="37"/>
    </row>
    <row r="145" spans="1:13" s="3" customFormat="1" ht="11.25">
      <c r="A145" s="4"/>
      <c r="M145" s="37"/>
    </row>
    <row r="146" spans="1:13" s="3" customFormat="1" ht="11.25">
      <c r="A146" s="4"/>
      <c r="M146" s="37"/>
    </row>
    <row r="147" spans="1:13" s="3" customFormat="1" ht="11.25">
      <c r="A147" s="4"/>
      <c r="M147" s="37"/>
    </row>
    <row r="148" spans="1:13" s="3" customFormat="1" ht="11.25">
      <c r="A148" s="4"/>
      <c r="M148" s="37"/>
    </row>
    <row r="149" spans="1:13" s="3" customFormat="1" ht="11.25">
      <c r="A149" s="4"/>
      <c r="M149" s="37"/>
    </row>
    <row r="150" spans="1:13" s="3" customFormat="1" ht="11.25">
      <c r="A150" s="4"/>
      <c r="M150" s="37"/>
    </row>
    <row r="151" spans="1:13" s="3" customFormat="1" ht="11.25">
      <c r="A151" s="4"/>
      <c r="M151" s="37"/>
    </row>
    <row r="152" spans="1:13" s="3" customFormat="1" ht="11.25">
      <c r="A152" s="4"/>
      <c r="M152" s="37"/>
    </row>
    <row r="153" spans="1:13" s="3" customFormat="1" ht="11.25">
      <c r="A153" s="4"/>
      <c r="M153" s="37"/>
    </row>
    <row r="154" spans="1:13" s="3" customFormat="1" ht="11.25">
      <c r="A154" s="4"/>
      <c r="M154" s="37"/>
    </row>
    <row r="155" spans="1:13" s="3" customFormat="1" ht="11.25">
      <c r="A155" s="4"/>
      <c r="M155" s="37"/>
    </row>
    <row r="156" spans="1:13" s="3" customFormat="1" ht="11.25">
      <c r="A156" s="4"/>
      <c r="M156" s="37"/>
    </row>
    <row r="157" spans="1:13" s="3" customFormat="1" ht="11.25">
      <c r="A157" s="4"/>
      <c r="M157" s="37"/>
    </row>
    <row r="158" spans="1:13" s="3" customFormat="1" ht="11.25">
      <c r="A158" s="4"/>
      <c r="M158" s="37"/>
    </row>
    <row r="159" spans="1:13" s="3" customFormat="1" ht="11.25">
      <c r="A159" s="4"/>
      <c r="M159" s="37"/>
    </row>
    <row r="160" spans="1:13" s="3" customFormat="1" ht="11.25">
      <c r="A160" s="4"/>
      <c r="M160" s="37"/>
    </row>
    <row r="161" spans="1:13" s="3" customFormat="1" ht="11.25">
      <c r="A161" s="4"/>
      <c r="M161" s="37"/>
    </row>
    <row r="162" spans="1:13" s="3" customFormat="1" ht="11.25">
      <c r="A162" s="4"/>
      <c r="M162" s="37"/>
    </row>
    <row r="163" spans="1:13" s="3" customFormat="1" ht="11.25">
      <c r="A163" s="4"/>
      <c r="M163" s="37"/>
    </row>
    <row r="164" spans="1:13" s="3" customFormat="1" ht="11.25">
      <c r="A164" s="4"/>
      <c r="M164" s="37"/>
    </row>
    <row r="165" spans="1:13" s="3" customFormat="1" ht="11.25">
      <c r="A165" s="4"/>
      <c r="M165" s="37"/>
    </row>
    <row r="166" spans="1:13" s="3" customFormat="1" ht="11.25">
      <c r="A166" s="4"/>
      <c r="M166" s="37"/>
    </row>
    <row r="167" spans="1:13" s="3" customFormat="1" ht="11.25">
      <c r="A167" s="4"/>
      <c r="M167" s="37"/>
    </row>
    <row r="168" spans="1:13" s="3" customFormat="1" ht="11.25">
      <c r="A168" s="4"/>
      <c r="M168" s="37"/>
    </row>
    <row r="169" spans="1:13" s="3" customFormat="1" ht="11.25">
      <c r="A169" s="4"/>
      <c r="M169" s="37"/>
    </row>
    <row r="170" spans="1:13" s="3" customFormat="1" ht="11.25">
      <c r="A170" s="4"/>
      <c r="M170" s="37"/>
    </row>
    <row r="171" spans="1:13" s="3" customFormat="1" ht="11.25">
      <c r="A171" s="4"/>
      <c r="M171" s="37"/>
    </row>
    <row r="172" spans="1:13" s="3" customFormat="1" ht="11.25">
      <c r="A172" s="4"/>
      <c r="M172" s="37"/>
    </row>
    <row r="173" spans="1:13" s="3" customFormat="1" ht="11.25">
      <c r="A173" s="4"/>
      <c r="M173" s="37"/>
    </row>
    <row r="174" spans="1:13" s="3" customFormat="1" ht="11.25">
      <c r="A174" s="4"/>
      <c r="M174" s="37"/>
    </row>
    <row r="175" spans="1:13" s="3" customFormat="1" ht="11.25">
      <c r="A175" s="4"/>
      <c r="M175" s="37"/>
    </row>
    <row r="176" spans="1:13" s="3" customFormat="1" ht="11.25">
      <c r="A176" s="4"/>
      <c r="M176" s="37"/>
    </row>
    <row r="177" spans="1:13" s="3" customFormat="1" ht="11.25">
      <c r="A177" s="4"/>
      <c r="M177" s="37"/>
    </row>
    <row r="178" spans="1:13" s="3" customFormat="1" ht="11.25">
      <c r="A178" s="4"/>
      <c r="M178" s="37"/>
    </row>
    <row r="179" spans="1:13" s="3" customFormat="1" ht="11.25">
      <c r="A179" s="4"/>
      <c r="M179" s="37"/>
    </row>
    <row r="180" spans="1:13" s="3" customFormat="1" ht="11.25">
      <c r="A180" s="4"/>
      <c r="M180" s="37"/>
    </row>
    <row r="181" spans="1:13" s="3" customFormat="1" ht="11.25">
      <c r="A181" s="4"/>
      <c r="M181" s="37"/>
    </row>
    <row r="182" spans="1:13" s="3" customFormat="1" ht="11.25">
      <c r="A182" s="4"/>
      <c r="M182" s="37"/>
    </row>
    <row r="183" spans="1:13" s="3" customFormat="1" ht="11.25">
      <c r="A183" s="4"/>
      <c r="M183" s="37"/>
    </row>
    <row r="184" spans="1:13" s="3" customFormat="1" ht="11.25">
      <c r="A184" s="4"/>
      <c r="M184" s="37"/>
    </row>
    <row r="185" spans="1:13" s="3" customFormat="1" ht="11.25">
      <c r="A185" s="4"/>
      <c r="M185" s="37"/>
    </row>
    <row r="186" spans="1:13" s="3" customFormat="1" ht="11.25">
      <c r="A186" s="4"/>
      <c r="M186" s="37"/>
    </row>
    <row r="187" spans="1:13" s="3" customFormat="1" ht="11.25">
      <c r="A187" s="4"/>
      <c r="M187" s="37"/>
    </row>
    <row r="188" spans="1:13" s="3" customFormat="1" ht="11.25">
      <c r="A188" s="4"/>
      <c r="M188" s="37"/>
    </row>
    <row r="189" spans="1:13" s="3" customFormat="1" ht="11.25">
      <c r="A189" s="4"/>
      <c r="M189" s="37"/>
    </row>
    <row r="190" spans="1:13" s="3" customFormat="1" ht="11.25">
      <c r="A190" s="4"/>
      <c r="M190" s="37"/>
    </row>
    <row r="191" spans="1:13" s="3" customFormat="1" ht="11.25">
      <c r="A191" s="4"/>
      <c r="M191" s="37"/>
    </row>
    <row r="192" spans="1:13" s="3" customFormat="1" ht="11.25">
      <c r="A192" s="4"/>
      <c r="M192" s="37"/>
    </row>
    <row r="193" spans="1:13" s="3" customFormat="1" ht="11.25">
      <c r="A193" s="4"/>
      <c r="M193" s="37"/>
    </row>
    <row r="194" spans="1:13" s="3" customFormat="1" ht="11.25">
      <c r="A194" s="4"/>
      <c r="M194" s="37"/>
    </row>
    <row r="195" spans="1:13" s="3" customFormat="1" ht="11.25">
      <c r="A195" s="4"/>
      <c r="M195" s="37"/>
    </row>
    <row r="196" spans="1:13" s="3" customFormat="1" ht="11.25">
      <c r="A196" s="4"/>
      <c r="M196" s="37"/>
    </row>
    <row r="197" spans="1:13" s="3" customFormat="1" ht="11.25">
      <c r="A197" s="4"/>
      <c r="M197" s="37"/>
    </row>
    <row r="198" spans="1:13" s="3" customFormat="1" ht="11.25">
      <c r="A198" s="4"/>
      <c r="M198" s="37"/>
    </row>
    <row r="199" spans="1:13" s="3" customFormat="1" ht="11.25">
      <c r="A199" s="4"/>
      <c r="M199" s="37"/>
    </row>
    <row r="200" spans="1:13" s="3" customFormat="1" ht="11.25">
      <c r="A200" s="4"/>
      <c r="M200" s="37"/>
    </row>
    <row r="201" spans="1:13" s="3" customFormat="1" ht="11.25">
      <c r="A201" s="4"/>
      <c r="M201" s="37"/>
    </row>
    <row r="202" spans="1:13" s="3" customFormat="1" ht="11.25">
      <c r="A202" s="4"/>
      <c r="M202" s="37"/>
    </row>
    <row r="203" spans="1:13" s="3" customFormat="1" ht="11.25">
      <c r="A203" s="4"/>
      <c r="M203" s="37"/>
    </row>
    <row r="204" spans="1:13" s="3" customFormat="1" ht="11.25">
      <c r="A204" s="4"/>
      <c r="M204" s="37"/>
    </row>
    <row r="205" spans="1:13" s="3" customFormat="1" ht="11.25">
      <c r="A205" s="4"/>
      <c r="M205" s="37"/>
    </row>
    <row r="206" spans="1:13" s="3" customFormat="1" ht="11.25">
      <c r="A206" s="4"/>
      <c r="M206" s="37"/>
    </row>
    <row r="207" spans="1:13" s="3" customFormat="1" ht="11.25">
      <c r="A207" s="4"/>
      <c r="M207" s="37"/>
    </row>
    <row r="208" spans="1:13" s="3" customFormat="1" ht="11.25">
      <c r="A208" s="4"/>
      <c r="M208" s="37"/>
    </row>
    <row r="209" spans="1:13" s="3" customFormat="1" ht="11.25">
      <c r="A209" s="4"/>
      <c r="M209" s="37"/>
    </row>
    <row r="210" spans="1:13" s="3" customFormat="1" ht="11.25">
      <c r="A210" s="4"/>
      <c r="M210" s="37"/>
    </row>
    <row r="211" spans="1:13" s="3" customFormat="1" ht="11.25">
      <c r="A211" s="4"/>
      <c r="M211" s="37"/>
    </row>
    <row r="212" spans="1:13" s="3" customFormat="1" ht="11.25">
      <c r="A212" s="4"/>
      <c r="M212" s="37"/>
    </row>
    <row r="213" spans="1:13" s="3" customFormat="1" ht="11.25">
      <c r="A213" s="4"/>
      <c r="M213" s="37"/>
    </row>
    <row r="214" spans="1:13" s="3" customFormat="1" ht="11.25">
      <c r="A214" s="4"/>
      <c r="M214" s="37"/>
    </row>
    <row r="215" spans="1:13" s="3" customFormat="1" ht="11.25">
      <c r="A215" s="4"/>
      <c r="M215" s="37"/>
    </row>
    <row r="216" spans="1:13" s="3" customFormat="1" ht="11.25">
      <c r="A216" s="4"/>
      <c r="M216" s="37"/>
    </row>
    <row r="217" spans="1:13" s="3" customFormat="1" ht="11.25">
      <c r="A217" s="4"/>
      <c r="M217" s="37"/>
    </row>
    <row r="218" spans="1:13" s="3" customFormat="1" ht="11.25">
      <c r="A218" s="4"/>
      <c r="M218" s="37"/>
    </row>
    <row r="219" spans="1:13" s="3" customFormat="1" ht="11.25">
      <c r="A219" s="4"/>
      <c r="M219" s="37"/>
    </row>
    <row r="220" spans="1:13" s="3" customFormat="1" ht="11.25">
      <c r="A220" s="4"/>
      <c r="M220" s="37"/>
    </row>
    <row r="221" spans="1:13" s="3" customFormat="1" ht="11.25">
      <c r="A221" s="4"/>
      <c r="M221" s="37"/>
    </row>
    <row r="222" spans="1:13" s="3" customFormat="1" ht="11.25">
      <c r="A222" s="4"/>
      <c r="M222" s="37"/>
    </row>
    <row r="223" spans="1:13" s="3" customFormat="1" ht="11.25">
      <c r="A223" s="4"/>
      <c r="M223" s="37"/>
    </row>
    <row r="224" spans="1:13" s="3" customFormat="1" ht="11.25">
      <c r="A224" s="4"/>
      <c r="M224" s="37"/>
    </row>
    <row r="225" spans="1:13" s="3" customFormat="1" ht="11.25">
      <c r="A225" s="4"/>
      <c r="M225" s="37"/>
    </row>
    <row r="226" spans="1:13" s="3" customFormat="1" ht="11.25">
      <c r="A226" s="4"/>
      <c r="M226" s="37"/>
    </row>
    <row r="227" spans="1:13" s="3" customFormat="1" ht="11.25">
      <c r="A227" s="4"/>
      <c r="M227" s="37"/>
    </row>
    <row r="228" spans="1:13" s="3" customFormat="1" ht="11.25">
      <c r="A228" s="4"/>
      <c r="M228" s="37"/>
    </row>
    <row r="229" spans="1:13" s="3" customFormat="1" ht="11.25">
      <c r="A229" s="4"/>
      <c r="M229" s="37"/>
    </row>
    <row r="230" spans="1:13" s="3" customFormat="1" ht="11.25">
      <c r="A230" s="4"/>
      <c r="M230" s="37"/>
    </row>
    <row r="231" spans="1:13" s="3" customFormat="1" ht="11.25">
      <c r="A231" s="4"/>
      <c r="M231" s="37"/>
    </row>
    <row r="232" spans="1:13" s="3" customFormat="1" ht="11.25">
      <c r="A232" s="4"/>
      <c r="M232" s="37"/>
    </row>
    <row r="233" spans="1:13" s="3" customFormat="1" ht="11.25">
      <c r="A233" s="4"/>
      <c r="M233" s="37"/>
    </row>
    <row r="234" spans="1:13" s="3" customFormat="1" ht="11.25">
      <c r="A234" s="4"/>
      <c r="M234" s="37"/>
    </row>
    <row r="235" spans="1:13" s="3" customFormat="1" ht="11.25">
      <c r="A235" s="4"/>
      <c r="M235" s="37"/>
    </row>
    <row r="236" spans="1:13" s="3" customFormat="1" ht="11.25">
      <c r="A236" s="4"/>
      <c r="M236" s="37"/>
    </row>
    <row r="237" spans="1:13" s="3" customFormat="1" ht="11.25">
      <c r="A237" s="4"/>
      <c r="M237" s="37"/>
    </row>
    <row r="238" spans="1:13" s="3" customFormat="1" ht="11.25">
      <c r="A238" s="4"/>
      <c r="M238" s="37"/>
    </row>
    <row r="239" spans="1:13" s="3" customFormat="1" ht="11.25">
      <c r="A239" s="4"/>
      <c r="M239" s="37"/>
    </row>
    <row r="240" spans="1:13" s="3" customFormat="1" ht="11.25">
      <c r="A240" s="4"/>
      <c r="M240" s="37"/>
    </row>
    <row r="241" spans="1:13" s="3" customFormat="1" ht="11.25">
      <c r="A241" s="4"/>
      <c r="M241" s="37"/>
    </row>
    <row r="242" spans="1:13" s="3" customFormat="1" ht="11.25">
      <c r="A242" s="4"/>
      <c r="M242" s="37"/>
    </row>
    <row r="243" spans="1:13" s="3" customFormat="1" ht="11.25">
      <c r="A243" s="4"/>
      <c r="M243" s="37"/>
    </row>
    <row r="244" spans="1:13" s="3" customFormat="1" ht="11.25">
      <c r="A244" s="4"/>
      <c r="M244" s="37"/>
    </row>
    <row r="245" spans="1:13" s="3" customFormat="1" ht="11.25">
      <c r="A245" s="4"/>
      <c r="M245" s="37"/>
    </row>
    <row r="246" spans="1:13" s="3" customFormat="1" ht="11.25">
      <c r="A246" s="4"/>
      <c r="M246" s="37"/>
    </row>
    <row r="247" spans="1:13" s="3" customFormat="1" ht="11.25">
      <c r="A247" s="4"/>
      <c r="M247" s="37"/>
    </row>
    <row r="248" spans="1:13" s="3" customFormat="1" ht="11.25">
      <c r="A248" s="4"/>
      <c r="M248" s="37"/>
    </row>
    <row r="249" spans="1:13" s="3" customFormat="1" ht="11.25">
      <c r="A249" s="4"/>
      <c r="M249" s="37"/>
    </row>
    <row r="250" spans="1:13" s="3" customFormat="1" ht="11.25">
      <c r="A250" s="4"/>
      <c r="M250" s="37"/>
    </row>
    <row r="251" spans="1:13" s="3" customFormat="1" ht="11.25">
      <c r="A251" s="4"/>
      <c r="M251" s="37"/>
    </row>
    <row r="252" spans="1:13" s="3" customFormat="1" ht="11.25">
      <c r="A252" s="4"/>
      <c r="M252" s="37"/>
    </row>
    <row r="253" spans="1:13" s="3" customFormat="1" ht="11.25">
      <c r="A253" s="4"/>
      <c r="M253" s="37"/>
    </row>
    <row r="254" spans="1:13" s="3" customFormat="1" ht="11.25">
      <c r="A254" s="4"/>
      <c r="M254" s="37"/>
    </row>
    <row r="255" spans="1:13" s="3" customFormat="1" ht="11.25">
      <c r="A255" s="4"/>
      <c r="M255" s="37"/>
    </row>
    <row r="256" spans="1:13" s="3" customFormat="1" ht="11.25">
      <c r="A256" s="4"/>
      <c r="M256" s="37"/>
    </row>
    <row r="257" spans="1:13" s="3" customFormat="1" ht="11.25">
      <c r="A257" s="4"/>
      <c r="M257" s="37"/>
    </row>
    <row r="258" spans="1:13" s="3" customFormat="1" ht="11.25">
      <c r="A258" s="4"/>
      <c r="M258" s="37"/>
    </row>
    <row r="259" spans="1:13" s="3" customFormat="1" ht="11.25">
      <c r="A259" s="4"/>
      <c r="M259" s="37"/>
    </row>
    <row r="260" spans="1:13" s="3" customFormat="1" ht="11.25">
      <c r="A260" s="4"/>
      <c r="M260" s="37"/>
    </row>
    <row r="261" spans="1:13" s="3" customFormat="1" ht="11.25">
      <c r="A261" s="4"/>
      <c r="M261" s="37"/>
    </row>
    <row r="262" spans="1:13" s="3" customFormat="1" ht="11.25">
      <c r="A262" s="4"/>
      <c r="M262" s="37"/>
    </row>
    <row r="263" spans="1:13" s="3" customFormat="1" ht="11.25">
      <c r="A263" s="4"/>
      <c r="M263" s="37"/>
    </row>
    <row r="264" spans="1:13" s="3" customFormat="1" ht="11.25">
      <c r="A264" s="4"/>
      <c r="M264" s="37"/>
    </row>
    <row r="265" spans="1:13" s="3" customFormat="1" ht="11.25">
      <c r="A265" s="4"/>
      <c r="M265" s="37"/>
    </row>
    <row r="266" spans="1:13" s="3" customFormat="1" ht="11.25">
      <c r="A266" s="4"/>
      <c r="M266" s="37"/>
    </row>
    <row r="267" spans="1:13" s="3" customFormat="1" ht="11.25">
      <c r="A267" s="4"/>
      <c r="M267" s="37"/>
    </row>
    <row r="268" spans="1:13" s="3" customFormat="1" ht="11.25">
      <c r="A268" s="4"/>
      <c r="M268" s="37"/>
    </row>
    <row r="269" spans="1:13" s="3" customFormat="1" ht="11.25">
      <c r="A269" s="4"/>
      <c r="M269" s="37"/>
    </row>
    <row r="270" spans="1:13" s="3" customFormat="1" ht="11.25">
      <c r="A270" s="4"/>
      <c r="M270" s="37"/>
    </row>
    <row r="271" spans="1:13" s="3" customFormat="1" ht="11.25">
      <c r="A271" s="4"/>
      <c r="M271" s="37"/>
    </row>
    <row r="272" spans="1:13" s="3" customFormat="1" ht="11.25">
      <c r="A272" s="4"/>
      <c r="M272" s="37"/>
    </row>
    <row r="273" spans="1:13" s="3" customFormat="1" ht="11.25">
      <c r="A273" s="4"/>
      <c r="M273" s="37"/>
    </row>
    <row r="274" spans="1:13" s="3" customFormat="1" ht="11.25">
      <c r="A274" s="4"/>
      <c r="M274" s="37"/>
    </row>
    <row r="275" spans="1:13" s="3" customFormat="1" ht="11.25">
      <c r="A275" s="4"/>
      <c r="M275" s="37"/>
    </row>
    <row r="276" spans="1:13" s="3" customFormat="1" ht="11.25">
      <c r="A276" s="4"/>
      <c r="M276" s="37"/>
    </row>
    <row r="277" spans="1:13" s="3" customFormat="1" ht="11.25">
      <c r="A277" s="4"/>
      <c r="M277" s="37"/>
    </row>
    <row r="278" spans="1:13" s="3" customFormat="1" ht="11.25">
      <c r="A278" s="4"/>
      <c r="M278" s="37"/>
    </row>
    <row r="279" spans="1:13" s="3" customFormat="1" ht="11.25">
      <c r="A279" s="4"/>
      <c r="M279" s="37"/>
    </row>
    <row r="280" spans="1:13" s="3" customFormat="1" ht="11.25">
      <c r="A280" s="4"/>
      <c r="M280" s="37"/>
    </row>
    <row r="281" spans="1:13" s="3" customFormat="1" ht="11.25">
      <c r="A281" s="4"/>
      <c r="M281" s="37"/>
    </row>
    <row r="282" spans="1:13" s="3" customFormat="1" ht="11.25">
      <c r="A282" s="4"/>
      <c r="M282" s="37"/>
    </row>
    <row r="283" spans="1:13" s="3" customFormat="1" ht="11.25">
      <c r="A283" s="4"/>
      <c r="M283" s="37"/>
    </row>
    <row r="284" spans="1:13" s="3" customFormat="1" ht="11.25">
      <c r="A284" s="4"/>
      <c r="M284" s="37"/>
    </row>
    <row r="285" spans="1:13" s="3" customFormat="1" ht="11.25">
      <c r="A285" s="4"/>
      <c r="M285" s="37"/>
    </row>
    <row r="286" spans="1:13" s="3" customFormat="1" ht="11.25">
      <c r="A286" s="4"/>
      <c r="M286" s="37"/>
    </row>
    <row r="287" spans="1:13" s="3" customFormat="1" ht="11.25">
      <c r="A287" s="4"/>
      <c r="M287" s="37"/>
    </row>
    <row r="288" spans="1:13" s="3" customFormat="1" ht="11.25">
      <c r="A288" s="4"/>
      <c r="M288" s="37"/>
    </row>
    <row r="289" spans="1:13" s="3" customFormat="1" ht="11.25">
      <c r="A289" s="4"/>
      <c r="M289" s="37"/>
    </row>
    <row r="290" spans="1:13" s="3" customFormat="1" ht="11.25">
      <c r="A290" s="4"/>
      <c r="M290" s="37"/>
    </row>
    <row r="291" spans="1:13" s="3" customFormat="1" ht="11.25">
      <c r="A291" s="4"/>
      <c r="M291" s="37"/>
    </row>
    <row r="292" spans="1:13" s="3" customFormat="1" ht="11.25">
      <c r="A292" s="4"/>
      <c r="M292" s="37"/>
    </row>
    <row r="293" spans="1:13" s="3" customFormat="1" ht="11.25">
      <c r="A293" s="4"/>
      <c r="M293" s="37"/>
    </row>
    <row r="294" spans="1:13" s="3" customFormat="1" ht="11.25">
      <c r="A294" s="4"/>
      <c r="M294" s="37"/>
    </row>
    <row r="295" spans="1:13" s="3" customFormat="1" ht="11.25">
      <c r="A295" s="4"/>
      <c r="M295" s="37"/>
    </row>
    <row r="296" spans="1:13" s="3" customFormat="1" ht="11.25">
      <c r="A296" s="4"/>
      <c r="M296" s="37"/>
    </row>
    <row r="297" spans="1:13" s="3" customFormat="1" ht="11.25">
      <c r="A297" s="4"/>
      <c r="M297" s="37"/>
    </row>
    <row r="298" spans="1:13" s="3" customFormat="1" ht="11.25">
      <c r="A298" s="4"/>
      <c r="M298" s="37"/>
    </row>
    <row r="299" spans="1:13" s="3" customFormat="1" ht="11.25">
      <c r="A299" s="4"/>
      <c r="M299" s="37"/>
    </row>
    <row r="300" spans="1:13" s="3" customFormat="1" ht="11.25">
      <c r="A300" s="4"/>
      <c r="M300" s="37"/>
    </row>
    <row r="301" spans="1:13" s="3" customFormat="1" ht="11.25">
      <c r="A301" s="4"/>
      <c r="M301" s="37"/>
    </row>
    <row r="302" spans="1:13" s="3" customFormat="1" ht="11.25">
      <c r="A302" s="4"/>
      <c r="M302" s="37"/>
    </row>
    <row r="303" spans="1:13" s="3" customFormat="1" ht="11.25">
      <c r="A303" s="4"/>
      <c r="M303" s="37"/>
    </row>
    <row r="304" spans="1:13" s="3" customFormat="1" ht="11.25">
      <c r="A304" s="4"/>
      <c r="M304" s="37"/>
    </row>
    <row r="305" spans="1:13" s="3" customFormat="1" ht="11.25">
      <c r="A305" s="4"/>
      <c r="M305" s="37"/>
    </row>
    <row r="306" spans="1:13" s="3" customFormat="1" ht="11.25">
      <c r="A306" s="4"/>
      <c r="M306" s="37"/>
    </row>
    <row r="307" spans="1:13" s="3" customFormat="1" ht="11.25">
      <c r="A307" s="4"/>
      <c r="M307" s="37"/>
    </row>
    <row r="308" spans="1:13" s="3" customFormat="1" ht="11.25">
      <c r="A308" s="4"/>
      <c r="M308" s="37"/>
    </row>
    <row r="309" spans="1:13" s="3" customFormat="1" ht="11.25">
      <c r="A309" s="4"/>
      <c r="M309" s="37"/>
    </row>
    <row r="310" spans="1:13" s="3" customFormat="1" ht="11.25">
      <c r="A310" s="4"/>
      <c r="M310" s="37"/>
    </row>
    <row r="311" spans="1:13" s="3" customFormat="1" ht="11.25">
      <c r="A311" s="4"/>
      <c r="M311" s="37"/>
    </row>
    <row r="312" spans="1:13" s="3" customFormat="1" ht="11.25">
      <c r="A312" s="4"/>
      <c r="M312" s="37"/>
    </row>
    <row r="313" spans="1:13" s="3" customFormat="1" ht="11.25">
      <c r="A313" s="4"/>
      <c r="M313" s="37"/>
    </row>
    <row r="314" spans="1:13" s="3" customFormat="1" ht="11.25">
      <c r="A314" s="4"/>
      <c r="M314" s="37"/>
    </row>
    <row r="315" spans="1:13" s="3" customFormat="1" ht="11.25">
      <c r="A315" s="4"/>
      <c r="M315" s="37"/>
    </row>
    <row r="316" spans="1:13" s="3" customFormat="1" ht="11.25">
      <c r="A316" s="4"/>
      <c r="M316" s="37"/>
    </row>
    <row r="317" spans="1:13" s="3" customFormat="1" ht="11.25">
      <c r="A317" s="4"/>
      <c r="M317" s="37"/>
    </row>
    <row r="318" spans="1:13" s="3" customFormat="1" ht="11.25">
      <c r="A318" s="4"/>
      <c r="M318" s="37"/>
    </row>
    <row r="319" spans="1:13" s="3" customFormat="1" ht="11.25">
      <c r="A319" s="4"/>
      <c r="M319" s="37"/>
    </row>
    <row r="320" spans="1:13" s="3" customFormat="1" ht="11.25">
      <c r="A320" s="4"/>
      <c r="M320" s="37"/>
    </row>
    <row r="321" spans="1:13" s="3" customFormat="1" ht="11.25">
      <c r="A321" s="4"/>
      <c r="M321" s="37"/>
    </row>
    <row r="322" spans="1:13" s="3" customFormat="1" ht="11.25">
      <c r="A322" s="4"/>
      <c r="M322" s="37"/>
    </row>
    <row r="323" spans="1:13" s="3" customFormat="1" ht="11.25">
      <c r="A323" s="4"/>
      <c r="M323" s="37"/>
    </row>
    <row r="324" spans="1:13" s="3" customFormat="1" ht="11.25">
      <c r="A324" s="4"/>
      <c r="M324" s="37"/>
    </row>
    <row r="325" spans="1:13" s="3" customFormat="1" ht="11.25">
      <c r="A325" s="4"/>
      <c r="M325" s="37"/>
    </row>
    <row r="326" spans="1:13" s="3" customFormat="1" ht="11.25">
      <c r="A326" s="4"/>
      <c r="M326" s="37"/>
    </row>
    <row r="327" spans="1:13" s="3" customFormat="1" ht="11.25">
      <c r="A327" s="4"/>
      <c r="M327" s="37"/>
    </row>
    <row r="328" spans="1:13" s="3" customFormat="1" ht="11.25">
      <c r="A328" s="4"/>
      <c r="M328" s="37"/>
    </row>
    <row r="329" spans="1:13" s="3" customFormat="1" ht="11.25">
      <c r="A329" s="4"/>
      <c r="M329" s="37"/>
    </row>
    <row r="330" spans="1:13" s="3" customFormat="1" ht="11.25">
      <c r="A330" s="4"/>
      <c r="M330" s="37"/>
    </row>
    <row r="331" spans="1:13" s="3" customFormat="1" ht="11.25">
      <c r="A331" s="4"/>
      <c r="M331" s="37"/>
    </row>
    <row r="332" spans="1:13" s="3" customFormat="1" ht="11.25">
      <c r="A332" s="4"/>
      <c r="M332" s="37"/>
    </row>
    <row r="333" spans="1:13" s="3" customFormat="1" ht="11.25">
      <c r="A333" s="4"/>
      <c r="M333" s="37"/>
    </row>
    <row r="334" spans="1:13" s="3" customFormat="1" ht="11.25">
      <c r="A334" s="4"/>
      <c r="M334" s="37"/>
    </row>
    <row r="335" spans="1:13" s="3" customFormat="1" ht="11.25">
      <c r="A335" s="4"/>
      <c r="M335" s="37"/>
    </row>
    <row r="336" spans="1:13" s="3" customFormat="1" ht="11.25">
      <c r="A336" s="4"/>
      <c r="M336" s="37"/>
    </row>
    <row r="337" spans="1:13" s="3" customFormat="1" ht="11.25">
      <c r="A337" s="4"/>
      <c r="M337" s="37"/>
    </row>
    <row r="338" spans="1:13" s="3" customFormat="1" ht="11.25">
      <c r="A338" s="4"/>
      <c r="M338" s="37"/>
    </row>
    <row r="339" spans="1:13" s="3" customFormat="1" ht="11.25">
      <c r="A339" s="4"/>
      <c r="M339" s="37"/>
    </row>
    <row r="340" spans="1:13" s="3" customFormat="1" ht="11.25">
      <c r="A340" s="4"/>
      <c r="M340" s="37"/>
    </row>
    <row r="341" spans="1:13" s="3" customFormat="1" ht="11.25">
      <c r="A341" s="4"/>
      <c r="M341" s="37"/>
    </row>
    <row r="342" spans="1:13" s="3" customFormat="1" ht="11.25">
      <c r="A342" s="4"/>
      <c r="M342" s="37"/>
    </row>
    <row r="343" spans="1:13" s="3" customFormat="1" ht="11.25">
      <c r="A343" s="4"/>
      <c r="M343" s="37"/>
    </row>
    <row r="344" spans="1:13" s="3" customFormat="1" ht="11.25">
      <c r="A344" s="4"/>
      <c r="M344" s="37"/>
    </row>
    <row r="345" spans="1:13" s="3" customFormat="1" ht="11.25">
      <c r="A345" s="4"/>
      <c r="M345" s="37"/>
    </row>
    <row r="346" spans="1:13" s="3" customFormat="1" ht="11.25">
      <c r="A346" s="4"/>
      <c r="M346" s="37"/>
    </row>
    <row r="347" spans="1:13" s="3" customFormat="1" ht="11.25">
      <c r="A347" s="4"/>
      <c r="M347" s="37"/>
    </row>
    <row r="348" spans="1:13" s="3" customFormat="1" ht="11.25">
      <c r="A348" s="4"/>
      <c r="M348" s="37"/>
    </row>
    <row r="349" spans="1:13" s="3" customFormat="1" ht="11.25">
      <c r="A349" s="4"/>
      <c r="M349" s="37"/>
    </row>
    <row r="350" spans="1:13" s="3" customFormat="1" ht="11.25">
      <c r="A350" s="4"/>
      <c r="M350" s="37"/>
    </row>
    <row r="351" spans="1:13" s="3" customFormat="1" ht="11.25">
      <c r="A351" s="4"/>
      <c r="M351" s="37"/>
    </row>
    <row r="352" spans="1:13" s="3" customFormat="1" ht="11.25">
      <c r="A352" s="4"/>
      <c r="M352" s="37"/>
    </row>
    <row r="353" spans="1:13" s="3" customFormat="1" ht="11.25">
      <c r="A353" s="4"/>
      <c r="M353" s="37"/>
    </row>
    <row r="354" spans="1:13" s="3" customFormat="1" ht="11.25">
      <c r="A354" s="4"/>
      <c r="M354" s="37"/>
    </row>
    <row r="355" spans="1:13" s="3" customFormat="1" ht="11.25">
      <c r="A355" s="4"/>
      <c r="M355" s="37"/>
    </row>
    <row r="356" spans="1:13" s="3" customFormat="1" ht="11.25">
      <c r="A356" s="4"/>
      <c r="M356" s="37"/>
    </row>
  </sheetData>
  <sheetProtection/>
  <mergeCells count="4">
    <mergeCell ref="K3:L3"/>
    <mergeCell ref="B3:B4"/>
    <mergeCell ref="C3:J3"/>
    <mergeCell ref="A3:A4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2009-09-11T11:19:47Z</cp:lastPrinted>
  <dcterms:created xsi:type="dcterms:W3CDTF">2009-06-17T07:57:17Z</dcterms:created>
  <dcterms:modified xsi:type="dcterms:W3CDTF">2020-09-15T01:31:25Z</dcterms:modified>
  <cp:category/>
  <cp:version/>
  <cp:contentType/>
  <cp:contentStatus/>
</cp:coreProperties>
</file>