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ublic\情報統計係士長ファイル（28.1.26バックアップ～8月初旬までのデータはハードディスク故障により無くなりました。）\110_統計書\統計書（緑）\平成28年（第69回）\091 ホームページ・実務資料掲載\03 68訂正\提出用\広報課\"/>
    </mc:Choice>
  </mc:AlternateContent>
  <bookViews>
    <workbookView xWindow="0" yWindow="0" windowWidth="28800" windowHeight="14250"/>
  </bookViews>
  <sheets>
    <sheet name="第13表" sheetId="2" r:id="rId1"/>
  </sheets>
  <definedNames>
    <definedName name="_xlnm._FilterDatabase" localSheetId="0" hidden="1">第13表!$G$7:$T$41</definedName>
  </definedNames>
  <calcPr calcId="152511"/>
</workbook>
</file>

<file path=xl/calcChain.xml><?xml version="1.0" encoding="utf-8"?>
<calcChain xmlns="http://schemas.openxmlformats.org/spreadsheetml/2006/main">
  <c r="F32" i="2" l="1"/>
  <c r="F9" i="2" l="1"/>
  <c r="F24" i="2" l="1"/>
  <c r="F25" i="2"/>
  <c r="F26" i="2"/>
  <c r="F28" i="2"/>
  <c r="F29" i="2"/>
  <c r="F33" i="2"/>
  <c r="F35" i="2"/>
  <c r="F37" i="2"/>
  <c r="F39" i="2"/>
  <c r="F40" i="2"/>
  <c r="F41" i="2"/>
  <c r="F49" i="2" l="1"/>
  <c r="F50" i="2"/>
  <c r="F51" i="2"/>
  <c r="F52" i="2"/>
  <c r="F53" i="2"/>
  <c r="F55" i="2"/>
  <c r="F48" i="2"/>
  <c r="F20" i="2" l="1"/>
  <c r="F21" i="2"/>
  <c r="F22" i="2"/>
  <c r="F23" i="2"/>
  <c r="F19" i="2"/>
  <c r="F12" i="2"/>
  <c r="F13" i="2"/>
  <c r="F14" i="2"/>
  <c r="F15" i="2"/>
  <c r="F16" i="2"/>
  <c r="F17" i="2"/>
  <c r="F11" i="2"/>
  <c r="F8" i="2"/>
  <c r="F7" i="2"/>
</calcChain>
</file>

<file path=xl/sharedStrings.xml><?xml version="1.0" encoding="utf-8"?>
<sst xmlns="http://schemas.openxmlformats.org/spreadsheetml/2006/main" count="416" uniqueCount="68">
  <si>
    <t>危険物品名</t>
  </si>
  <si>
    <t>計</t>
  </si>
  <si>
    <t>製　造　所</t>
  </si>
  <si>
    <t>屋内貯蔵所</t>
  </si>
  <si>
    <t>島しょ地区</t>
  </si>
  <si>
    <t>第一種自己反応性物質</t>
    <rPh sb="1" eb="2">
      <t>1</t>
    </rPh>
    <phoneticPr fontId="2"/>
  </si>
  <si>
    <t>第二種自己反応性物質</t>
    <rPh sb="1" eb="2">
      <t>2</t>
    </rPh>
    <phoneticPr fontId="2"/>
  </si>
  <si>
    <t>第　　二　　類</t>
    <rPh sb="3" eb="4">
      <t>2</t>
    </rPh>
    <phoneticPr fontId="2"/>
  </si>
  <si>
    <t>第　　四　　類</t>
    <rPh sb="3" eb="4">
      <t>4</t>
    </rPh>
    <phoneticPr fontId="2"/>
  </si>
  <si>
    <t>第　　五　　類</t>
    <rPh sb="3" eb="4">
      <t>5</t>
    </rPh>
    <phoneticPr fontId="2"/>
  </si>
  <si>
    <t>第　　六　　類</t>
    <rPh sb="3" eb="4">
      <t>6</t>
    </rPh>
    <phoneticPr fontId="2"/>
  </si>
  <si>
    <t>屋内タンク
貯　蔵　所</t>
    <phoneticPr fontId="2"/>
  </si>
  <si>
    <t>地下タンク
貯　蔵　所</t>
    <phoneticPr fontId="2"/>
  </si>
  <si>
    <t>第　　一　　類</t>
    <phoneticPr fontId="2"/>
  </si>
  <si>
    <t>第一種酸化性固体</t>
    <phoneticPr fontId="2"/>
  </si>
  <si>
    <t>第二種酸化性固体</t>
    <phoneticPr fontId="2"/>
  </si>
  <si>
    <t>第三種酸化性固体</t>
    <phoneticPr fontId="2"/>
  </si>
  <si>
    <t>硫化りん</t>
    <phoneticPr fontId="2"/>
  </si>
  <si>
    <t>赤りん</t>
    <phoneticPr fontId="2"/>
  </si>
  <si>
    <t>硫黄</t>
    <phoneticPr fontId="2"/>
  </si>
  <si>
    <t>第一種可燃性固体</t>
    <phoneticPr fontId="2"/>
  </si>
  <si>
    <t>鉄粉</t>
    <phoneticPr fontId="2"/>
  </si>
  <si>
    <t>第二種可燃性固体</t>
    <phoneticPr fontId="2"/>
  </si>
  <si>
    <t>引火性固体</t>
    <phoneticPr fontId="2"/>
  </si>
  <si>
    <t>カリウム</t>
    <phoneticPr fontId="2"/>
  </si>
  <si>
    <t>ナトリウム</t>
    <phoneticPr fontId="2"/>
  </si>
  <si>
    <t>アルキルアルミニウム</t>
    <phoneticPr fontId="2"/>
  </si>
  <si>
    <t>アルキルリチウム</t>
    <phoneticPr fontId="2"/>
  </si>
  <si>
    <t>第一種自然発火性物質
及び禁水性物質</t>
    <phoneticPr fontId="2"/>
  </si>
  <si>
    <t>黄りん</t>
    <phoneticPr fontId="2"/>
  </si>
  <si>
    <t>第二種自然発火性物質
及び禁水性物質</t>
    <phoneticPr fontId="2"/>
  </si>
  <si>
    <t>第三種自然発火性物質
及び禁水性物質</t>
    <phoneticPr fontId="2"/>
  </si>
  <si>
    <t>特殊引火物</t>
    <phoneticPr fontId="2"/>
  </si>
  <si>
    <t>第一石油類</t>
    <phoneticPr fontId="2"/>
  </si>
  <si>
    <t>アルコール類</t>
    <phoneticPr fontId="2"/>
  </si>
  <si>
    <t>第二石油類</t>
    <phoneticPr fontId="2"/>
  </si>
  <si>
    <t>第三石油類</t>
    <phoneticPr fontId="2"/>
  </si>
  <si>
    <t>第四石油類　</t>
    <phoneticPr fontId="2"/>
  </si>
  <si>
    <t>動　植　物　油　類</t>
    <phoneticPr fontId="2"/>
  </si>
  <si>
    <t>特　殊　引　火　物　　　　　　</t>
    <phoneticPr fontId="2"/>
  </si>
  <si>
    <t>第一石油類</t>
    <phoneticPr fontId="2"/>
  </si>
  <si>
    <t>動植物油類</t>
    <phoneticPr fontId="2"/>
  </si>
  <si>
    <t>　水 溶 性 液 体</t>
    <phoneticPr fontId="2"/>
  </si>
  <si>
    <t xml:space="preserve">屋外タンク 
貯　蔵　所   </t>
    <phoneticPr fontId="2"/>
  </si>
  <si>
    <t xml:space="preserve">屋内タンク  
貯　蔵　所 </t>
    <phoneticPr fontId="2"/>
  </si>
  <si>
    <t>簡易タンク
貯　蔵　所</t>
    <phoneticPr fontId="2"/>
  </si>
  <si>
    <t>移動タンク
貯　蔵　所</t>
    <phoneticPr fontId="2"/>
  </si>
  <si>
    <t>屋外貯蔵所</t>
  </si>
  <si>
    <t>給油取扱所</t>
  </si>
  <si>
    <t>販売取扱所</t>
  </si>
  <si>
    <t>移送取扱所</t>
  </si>
  <si>
    <t>一般取扱所</t>
  </si>
  <si>
    <t>第　１　種</t>
  </si>
  <si>
    <t>第　２　種</t>
  </si>
  <si>
    <t>簡易タンク
貯　蔵　所</t>
    <phoneticPr fontId="2"/>
  </si>
  <si>
    <t>移動タンク 
貯　蔵　所</t>
    <phoneticPr fontId="2"/>
  </si>
  <si>
    <t>第１種</t>
    <phoneticPr fontId="2"/>
  </si>
  <si>
    <t>第２種</t>
    <phoneticPr fontId="2"/>
  </si>
  <si>
    <t>製造所等の許可数量</t>
  </si>
  <si>
    <t xml:space="preserve">屋外タンク  　　  貯　蔵　所 </t>
    <phoneticPr fontId="2"/>
  </si>
  <si>
    <t>第　　三　　類</t>
    <rPh sb="3" eb="4">
      <t>サン</t>
    </rPh>
    <phoneticPr fontId="2"/>
  </si>
  <si>
    <t>-</t>
  </si>
  <si>
    <t>注．単位は、第四類はkl、その他は、1,000kgとしています。</t>
    <phoneticPr fontId="2"/>
  </si>
  <si>
    <t>-</t>
    <phoneticPr fontId="2"/>
  </si>
  <si>
    <t>第13表　危険物品名別危険物</t>
    <rPh sb="0" eb="1">
      <t>ダイ</t>
    </rPh>
    <rPh sb="3" eb="4">
      <t>ヒョウ</t>
    </rPh>
    <phoneticPr fontId="2"/>
  </si>
  <si>
    <r>
      <t>　</t>
    </r>
    <r>
      <rPr>
        <sz val="6"/>
        <color theme="1"/>
        <rFont val="ＭＳ 明朝"/>
        <family val="1"/>
        <charset val="128"/>
      </rPr>
      <t>非水溶性液体</t>
    </r>
    <phoneticPr fontId="2"/>
  </si>
  <si>
    <r>
      <t>　</t>
    </r>
    <r>
      <rPr>
        <sz val="6"/>
        <color theme="1"/>
        <rFont val="ＭＳ 明朝"/>
        <family val="1"/>
        <charset val="128"/>
      </rPr>
      <t>非水溶性液体</t>
    </r>
    <phoneticPr fontId="2"/>
  </si>
  <si>
    <t>（平成28年3月末）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</si>
</sst>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#,##0.00_);[Red]\(#,##0.00\)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color theme="1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</font>
    <font>
      <sz val="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6">
    <xf numFmtId="0" fontId="0" fillId="0" borderId="0"/>
    <xf numFmtId="0" fontId="3" fillId="0" borderId="0" applyNumberFormat="0" applyFill="0" applyBorder="0" applyAlignment="0" applyProtection="0">
      <alignment vertical="center"/>
    </xf>
    <xf numFmtId="0" fontId="4" fillId="0" borderId="29" applyNumberFormat="0" applyFill="0" applyAlignment="0" applyProtection="0">
      <alignment vertical="center"/>
    </xf>
    <xf numFmtId="0" fontId="5" fillId="0" borderId="30" applyNumberFormat="0" applyFill="0" applyAlignment="0" applyProtection="0">
      <alignment vertical="center"/>
    </xf>
    <xf numFmtId="0" fontId="6" fillId="0" borderId="31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2" applyNumberFormat="0" applyAlignment="0" applyProtection="0">
      <alignment vertical="center"/>
    </xf>
    <xf numFmtId="0" fontId="11" fillId="6" borderId="33" applyNumberFormat="0" applyAlignment="0" applyProtection="0">
      <alignment vertical="center"/>
    </xf>
    <xf numFmtId="0" fontId="12" fillId="6" borderId="32" applyNumberFormat="0" applyAlignment="0" applyProtection="0">
      <alignment vertical="center"/>
    </xf>
    <xf numFmtId="0" fontId="13" fillId="0" borderId="34" applyNumberFormat="0" applyFill="0" applyAlignment="0" applyProtection="0">
      <alignment vertical="center"/>
    </xf>
    <xf numFmtId="0" fontId="14" fillId="7" borderId="3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0" borderId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36" applyNumberFormat="0" applyFont="0" applyAlignment="0" applyProtection="0">
      <alignment vertical="center"/>
    </xf>
    <xf numFmtId="0" fontId="1" fillId="8" borderId="36" applyNumberFormat="0" applyFont="0" applyAlignment="0" applyProtection="0">
      <alignment vertical="center"/>
    </xf>
  </cellStyleXfs>
  <cellXfs count="93">
    <xf numFmtId="0" fontId="0" fillId="0" borderId="0" xfId="0"/>
    <xf numFmtId="176" fontId="20" fillId="0" borderId="0" xfId="0" applyNumberFormat="1" applyFont="1" applyFill="1" applyAlignment="1">
      <alignment vertical="center"/>
    </xf>
    <xf numFmtId="176" fontId="21" fillId="0" borderId="0" xfId="0" applyNumberFormat="1" applyFont="1" applyFill="1" applyAlignment="1">
      <alignment horizontal="right" vertical="center"/>
    </xf>
    <xf numFmtId="176" fontId="22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>
      <alignment vertical="center"/>
    </xf>
    <xf numFmtId="176" fontId="25" fillId="0" borderId="0" xfId="0" applyNumberFormat="1" applyFont="1" applyFill="1" applyBorder="1" applyAlignment="1">
      <alignment horizontal="right" vertical="center"/>
    </xf>
    <xf numFmtId="176" fontId="26" fillId="0" borderId="1" xfId="0" applyNumberFormat="1" applyFont="1" applyFill="1" applyBorder="1" applyAlignment="1">
      <alignment horizontal="distributed" vertical="center" justifyLastLine="1"/>
    </xf>
    <xf numFmtId="176" fontId="26" fillId="0" borderId="5" xfId="0" applyNumberFormat="1" applyFont="1" applyFill="1" applyBorder="1" applyAlignment="1">
      <alignment horizontal="distributed" vertical="center" justifyLastLine="1"/>
    </xf>
    <xf numFmtId="176" fontId="26" fillId="0" borderId="6" xfId="0" applyNumberFormat="1" applyFont="1" applyFill="1" applyBorder="1" applyAlignment="1">
      <alignment horizontal="distributed" vertical="center" justifyLastLine="1"/>
    </xf>
    <xf numFmtId="176" fontId="27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justify" vertical="center"/>
    </xf>
    <xf numFmtId="177" fontId="28" fillId="0" borderId="24" xfId="70" applyNumberFormat="1" applyFont="1" applyBorder="1" applyAlignment="1">
      <alignment horizontal="right" vertical="center"/>
    </xf>
    <xf numFmtId="177" fontId="28" fillId="0" borderId="25" xfId="64" applyNumberFormat="1" applyFont="1" applyBorder="1" applyAlignment="1">
      <alignment horizontal="right" vertical="center"/>
    </xf>
    <xf numFmtId="177" fontId="28" fillId="0" borderId="26" xfId="64" applyNumberFormat="1" applyFont="1" applyBorder="1" applyAlignment="1">
      <alignment horizontal="right" vertical="center"/>
    </xf>
    <xf numFmtId="176" fontId="29" fillId="0" borderId="18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horizontal="distributed" vertical="center"/>
    </xf>
    <xf numFmtId="177" fontId="28" fillId="0" borderId="7" xfId="70" applyNumberFormat="1" applyFont="1" applyBorder="1" applyAlignment="1">
      <alignment horizontal="right" vertical="center"/>
    </xf>
    <xf numFmtId="177" fontId="28" fillId="0" borderId="0" xfId="64" applyNumberFormat="1" applyFont="1" applyBorder="1" applyAlignment="1">
      <alignment horizontal="right" vertical="center"/>
    </xf>
    <xf numFmtId="177" fontId="28" fillId="0" borderId="19" xfId="64" applyNumberFormat="1" applyFont="1" applyBorder="1" applyAlignment="1">
      <alignment horizontal="right" vertical="center"/>
    </xf>
    <xf numFmtId="176" fontId="29" fillId="0" borderId="0" xfId="0" applyNumberFormat="1" applyFont="1" applyFill="1" applyBorder="1" applyAlignment="1">
      <alignment horizontal="distributed" vertical="center"/>
    </xf>
    <xf numFmtId="176" fontId="27" fillId="0" borderId="0" xfId="0" applyNumberFormat="1" applyFont="1" applyFill="1" applyBorder="1" applyAlignment="1">
      <alignment horizontal="distributed" vertical="center" wrapText="1"/>
    </xf>
    <xf numFmtId="176" fontId="25" fillId="0" borderId="0" xfId="0" applyNumberFormat="1" applyFont="1" applyFill="1" applyBorder="1" applyAlignment="1">
      <alignment horizontal="distributed" vertical="center"/>
    </xf>
    <xf numFmtId="176" fontId="27" fillId="0" borderId="0" xfId="0" applyNumberFormat="1" applyFont="1" applyFill="1" applyBorder="1" applyAlignment="1">
      <alignment horizontal="left" vertical="center"/>
    </xf>
    <xf numFmtId="176" fontId="27" fillId="0" borderId="8" xfId="0" applyNumberFormat="1" applyFont="1" applyFill="1" applyBorder="1" applyAlignment="1">
      <alignment horizontal="left" vertical="center"/>
    </xf>
    <xf numFmtId="176" fontId="27" fillId="0" borderId="8" xfId="0" applyNumberFormat="1" applyFont="1" applyFill="1" applyBorder="1" applyAlignment="1">
      <alignment horizontal="justify" vertical="center"/>
    </xf>
    <xf numFmtId="177" fontId="28" fillId="0" borderId="9" xfId="70" applyNumberFormat="1" applyFont="1" applyBorder="1" applyAlignment="1">
      <alignment horizontal="right" vertical="center"/>
    </xf>
    <xf numFmtId="177" fontId="28" fillId="0" borderId="8" xfId="64" applyNumberFormat="1" applyFont="1" applyBorder="1" applyAlignment="1">
      <alignment horizontal="right" vertical="center"/>
    </xf>
    <xf numFmtId="177" fontId="28" fillId="0" borderId="21" xfId="64" applyNumberFormat="1" applyFont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 wrapText="1"/>
    </xf>
    <xf numFmtId="176" fontId="32" fillId="0" borderId="0" xfId="0" applyNumberFormat="1" applyFont="1" applyFill="1" applyBorder="1" applyAlignment="1">
      <alignment horizontal="justify" vertical="center"/>
    </xf>
    <xf numFmtId="176" fontId="26" fillId="0" borderId="0" xfId="0" applyNumberFormat="1" applyFont="1" applyFill="1" applyBorder="1" applyAlignment="1">
      <alignment horizontal="justify" vertical="center"/>
    </xf>
    <xf numFmtId="176" fontId="26" fillId="0" borderId="0" xfId="0" applyNumberFormat="1" applyFont="1" applyFill="1" applyBorder="1" applyAlignment="1">
      <alignment horizontal="right" vertical="center"/>
    </xf>
    <xf numFmtId="176" fontId="26" fillId="0" borderId="13" xfId="0" applyNumberFormat="1" applyFont="1" applyFill="1" applyBorder="1" applyAlignment="1">
      <alignment horizontal="distributed" vertical="center" justifyLastLine="1"/>
    </xf>
    <xf numFmtId="176" fontId="27" fillId="0" borderId="27" xfId="0" applyNumberFormat="1" applyFont="1" applyFill="1" applyBorder="1" applyAlignment="1">
      <alignment horizontal="justify" vertical="center"/>
    </xf>
    <xf numFmtId="177" fontId="28" fillId="0" borderId="24" xfId="82" applyNumberFormat="1" applyFont="1" applyBorder="1" applyAlignment="1">
      <alignment horizontal="right" vertical="center"/>
    </xf>
    <xf numFmtId="177" fontId="28" fillId="0" borderId="25" xfId="83" applyNumberFormat="1" applyFont="1" applyBorder="1" applyAlignment="1">
      <alignment horizontal="right" vertical="center"/>
    </xf>
    <xf numFmtId="177" fontId="28" fillId="0" borderId="26" xfId="83" applyNumberFormat="1" applyFont="1" applyBorder="1" applyAlignment="1">
      <alignment horizontal="right" vertical="center"/>
    </xf>
    <xf numFmtId="176" fontId="27" fillId="0" borderId="27" xfId="0" applyNumberFormat="1" applyFont="1" applyFill="1" applyBorder="1" applyAlignment="1">
      <alignment horizontal="distributed" vertical="center"/>
    </xf>
    <xf numFmtId="177" fontId="28" fillId="0" borderId="7" xfId="82" applyNumberFormat="1" applyFont="1" applyBorder="1" applyAlignment="1">
      <alignment horizontal="right" vertical="center"/>
    </xf>
    <xf numFmtId="177" fontId="28" fillId="0" borderId="0" xfId="83" applyNumberFormat="1" applyFont="1" applyBorder="1" applyAlignment="1">
      <alignment horizontal="right" vertical="center"/>
    </xf>
    <xf numFmtId="177" fontId="28" fillId="0" borderId="19" xfId="83" applyNumberFormat="1" applyFont="1" applyBorder="1" applyAlignment="1">
      <alignment horizontal="right" vertical="center"/>
    </xf>
    <xf numFmtId="176" fontId="25" fillId="0" borderId="27" xfId="0" applyNumberFormat="1" applyFont="1" applyFill="1" applyBorder="1" applyAlignment="1">
      <alignment horizontal="distributed" vertical="center"/>
    </xf>
    <xf numFmtId="177" fontId="22" fillId="0" borderId="0" xfId="0" applyNumberFormat="1" applyFont="1" applyFill="1" applyAlignment="1">
      <alignment horizontal="right" vertical="center"/>
    </xf>
    <xf numFmtId="177" fontId="22" fillId="0" borderId="19" xfId="0" applyNumberFormat="1" applyFont="1" applyFill="1" applyBorder="1" applyAlignment="1">
      <alignment horizontal="right" vertical="center"/>
    </xf>
    <xf numFmtId="176" fontId="29" fillId="0" borderId="20" xfId="0" applyNumberFormat="1" applyFont="1" applyFill="1" applyBorder="1" applyAlignment="1">
      <alignment vertical="center"/>
    </xf>
    <xf numFmtId="176" fontId="27" fillId="0" borderId="28" xfId="0" applyNumberFormat="1" applyFont="1" applyFill="1" applyBorder="1" applyAlignment="1">
      <alignment horizontal="distributed" vertical="center"/>
    </xf>
    <xf numFmtId="177" fontId="28" fillId="0" borderId="9" xfId="82" applyNumberFormat="1" applyFont="1" applyBorder="1" applyAlignment="1">
      <alignment horizontal="right" vertical="center"/>
    </xf>
    <xf numFmtId="177" fontId="28" fillId="0" borderId="8" xfId="83" applyNumberFormat="1" applyFont="1" applyBorder="1" applyAlignment="1">
      <alignment horizontal="right" vertical="center"/>
    </xf>
    <xf numFmtId="177" fontId="28" fillId="0" borderId="21" xfId="83" applyNumberFormat="1" applyFont="1" applyBorder="1" applyAlignment="1">
      <alignment horizontal="right" vertical="center"/>
    </xf>
    <xf numFmtId="176" fontId="27" fillId="0" borderId="0" xfId="0" applyNumberFormat="1" applyFont="1" applyFill="1" applyAlignment="1">
      <alignment horizontal="left" vertical="center"/>
    </xf>
    <xf numFmtId="176" fontId="26" fillId="0" borderId="0" xfId="0" applyNumberFormat="1" applyFont="1" applyFill="1" applyAlignment="1">
      <alignment horizontal="left" vertical="center"/>
    </xf>
    <xf numFmtId="176" fontId="19" fillId="0" borderId="0" xfId="0" applyNumberFormat="1" applyFont="1" applyFill="1" applyBorder="1" applyAlignment="1">
      <alignment horizontal="right" vertical="center"/>
    </xf>
    <xf numFmtId="176" fontId="20" fillId="0" borderId="0" xfId="0" applyNumberFormat="1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176" fontId="26" fillId="0" borderId="0" xfId="0" applyNumberFormat="1" applyFont="1" applyFill="1" applyBorder="1" applyAlignment="1">
      <alignment horizontal="center" vertical="center" wrapText="1"/>
    </xf>
    <xf numFmtId="177" fontId="22" fillId="0" borderId="0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Alignment="1">
      <alignment horizontal="left" vertical="center"/>
    </xf>
    <xf numFmtId="176" fontId="19" fillId="0" borderId="0" xfId="0" applyNumberFormat="1" applyFont="1" applyFill="1" applyAlignment="1">
      <alignment horizontal="right" vertical="center"/>
    </xf>
    <xf numFmtId="176" fontId="26" fillId="0" borderId="2" xfId="0" applyNumberFormat="1" applyFont="1" applyFill="1" applyBorder="1" applyAlignment="1">
      <alignment horizontal="center" vertical="center" wrapText="1"/>
    </xf>
    <xf numFmtId="176" fontId="26" fillId="0" borderId="6" xfId="0" applyNumberFormat="1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distributed" vertical="center" justifyLastLine="1"/>
    </xf>
    <xf numFmtId="176" fontId="22" fillId="0" borderId="13" xfId="0" applyNumberFormat="1" applyFont="1" applyFill="1" applyBorder="1" applyAlignment="1">
      <alignment horizontal="distributed" vertical="center" justifyLastLine="1"/>
    </xf>
    <xf numFmtId="176" fontId="26" fillId="0" borderId="11" xfId="0" applyNumberFormat="1" applyFont="1" applyFill="1" applyBorder="1" applyAlignment="1">
      <alignment horizontal="center" vertical="center" justifyLastLine="1"/>
    </xf>
    <xf numFmtId="176" fontId="26" fillId="0" borderId="13" xfId="0" applyNumberFormat="1" applyFont="1" applyFill="1" applyBorder="1" applyAlignment="1">
      <alignment horizontal="center" vertical="center" justifyLastLine="1"/>
    </xf>
    <xf numFmtId="176" fontId="27" fillId="0" borderId="0" xfId="0" applyNumberFormat="1" applyFont="1" applyFill="1" applyBorder="1" applyAlignment="1">
      <alignment horizontal="distributed" vertical="center"/>
    </xf>
    <xf numFmtId="176" fontId="27" fillId="0" borderId="20" xfId="0" applyNumberFormat="1" applyFont="1" applyFill="1" applyBorder="1" applyAlignment="1">
      <alignment horizontal="distributed" vertical="center"/>
    </xf>
    <xf numFmtId="176" fontId="27" fillId="0" borderId="8" xfId="0" applyNumberFormat="1" applyFont="1" applyFill="1" applyBorder="1" applyAlignment="1">
      <alignment horizontal="distributed" vertical="center"/>
    </xf>
    <xf numFmtId="176" fontId="29" fillId="0" borderId="0" xfId="0" applyNumberFormat="1" applyFont="1" applyFill="1" applyBorder="1" applyAlignment="1">
      <alignment horizontal="distributed" vertical="center"/>
    </xf>
    <xf numFmtId="176" fontId="27" fillId="0" borderId="18" xfId="0" applyNumberFormat="1" applyFont="1" applyFill="1" applyBorder="1" applyAlignment="1">
      <alignment horizontal="distributed" vertical="center"/>
    </xf>
    <xf numFmtId="176" fontId="25" fillId="0" borderId="0" xfId="0" applyNumberFormat="1" applyFont="1" applyFill="1" applyBorder="1" applyAlignment="1">
      <alignment horizontal="distributed" vertical="center"/>
    </xf>
    <xf numFmtId="176" fontId="30" fillId="0" borderId="0" xfId="0" applyNumberFormat="1" applyFont="1" applyFill="1" applyBorder="1" applyAlignment="1">
      <alignment horizontal="distributed" vertical="center"/>
    </xf>
    <xf numFmtId="176" fontId="31" fillId="0" borderId="0" xfId="0" applyNumberFormat="1" applyFont="1" applyFill="1" applyBorder="1" applyAlignment="1">
      <alignment horizontal="left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176" fontId="26" fillId="0" borderId="14" xfId="0" applyNumberFormat="1" applyFont="1" applyFill="1" applyBorder="1" applyAlignment="1">
      <alignment horizontal="distributed" vertical="center" justifyLastLine="1"/>
    </xf>
    <xf numFmtId="176" fontId="26" fillId="0" borderId="1" xfId="0" applyNumberFormat="1" applyFont="1" applyFill="1" applyBorder="1" applyAlignment="1">
      <alignment horizontal="distributed" vertical="center" justifyLastLine="1"/>
    </xf>
    <xf numFmtId="176" fontId="22" fillId="0" borderId="10" xfId="0" applyNumberFormat="1" applyFont="1" applyFill="1" applyBorder="1" applyAlignment="1">
      <alignment horizontal="distributed" vertical="center" justifyLastLine="1"/>
    </xf>
    <xf numFmtId="176" fontId="26" fillId="0" borderId="16" xfId="0" applyNumberFormat="1" applyFont="1" applyFill="1" applyBorder="1" applyAlignment="1">
      <alignment horizontal="distributed" vertical="center" justifyLastLine="1"/>
    </xf>
    <xf numFmtId="176" fontId="26" fillId="0" borderId="5" xfId="0" applyNumberFormat="1" applyFont="1" applyFill="1" applyBorder="1" applyAlignment="1">
      <alignment horizontal="distributed" vertical="center" justifyLastLine="1"/>
    </xf>
    <xf numFmtId="176" fontId="22" fillId="0" borderId="12" xfId="0" applyNumberFormat="1" applyFont="1" applyFill="1" applyBorder="1" applyAlignment="1">
      <alignment horizontal="distributed" vertical="center" justifyLastLine="1"/>
    </xf>
    <xf numFmtId="176" fontId="27" fillId="0" borderId="0" xfId="0" applyNumberFormat="1" applyFont="1" applyFill="1" applyBorder="1" applyAlignment="1">
      <alignment horizontal="distributed" vertical="center" wrapText="1"/>
    </xf>
    <xf numFmtId="176" fontId="20" fillId="0" borderId="0" xfId="0" applyNumberFormat="1" applyFont="1" applyFill="1" applyBorder="1" applyAlignment="1">
      <alignment horizontal="distributed" vertical="center"/>
    </xf>
    <xf numFmtId="176" fontId="26" fillId="0" borderId="2" xfId="0" applyNumberFormat="1" applyFont="1" applyFill="1" applyBorder="1" applyAlignment="1">
      <alignment horizontal="distributed" vertical="center" justifyLastLine="1"/>
    </xf>
    <xf numFmtId="176" fontId="26" fillId="0" borderId="6" xfId="0" applyNumberFormat="1" applyFont="1" applyFill="1" applyBorder="1" applyAlignment="1">
      <alignment horizontal="distributed" vertical="center" justifyLastLine="1"/>
    </xf>
    <xf numFmtId="176" fontId="22" fillId="0" borderId="6" xfId="0" applyNumberFormat="1" applyFont="1" applyFill="1" applyBorder="1" applyAlignment="1">
      <alignment horizontal="distributed" vertical="center" justifyLastLine="1"/>
    </xf>
    <xf numFmtId="176" fontId="23" fillId="0" borderId="0" xfId="0" applyNumberFormat="1" applyFont="1" applyFill="1" applyBorder="1" applyAlignment="1">
      <alignment horizontal="right" vertical="center"/>
    </xf>
    <xf numFmtId="176" fontId="26" fillId="0" borderId="3" xfId="0" applyNumberFormat="1" applyFont="1" applyFill="1" applyBorder="1" applyAlignment="1">
      <alignment horizontal="distributed" vertical="center" justifyLastLine="1"/>
    </xf>
    <xf numFmtId="176" fontId="26" fillId="0" borderId="4" xfId="0" applyNumberFormat="1" applyFont="1" applyFill="1" applyBorder="1" applyAlignment="1">
      <alignment horizontal="distributed" vertical="center" justifyLastLine="1"/>
    </xf>
    <xf numFmtId="176" fontId="26" fillId="0" borderId="15" xfId="0" applyNumberFormat="1" applyFont="1" applyFill="1" applyBorder="1" applyAlignment="1">
      <alignment horizontal="distributed" vertical="center" justifyLastLine="1"/>
    </xf>
    <xf numFmtId="176" fontId="26" fillId="0" borderId="17" xfId="0" applyNumberFormat="1" applyFont="1" applyFill="1" applyBorder="1" applyAlignment="1">
      <alignment horizontal="distributed" vertical="center" justifyLastLine="1"/>
    </xf>
    <xf numFmtId="176" fontId="22" fillId="0" borderId="11" xfId="0" applyNumberFormat="1" applyFont="1" applyFill="1" applyBorder="1" applyAlignment="1">
      <alignment horizontal="distributed" vertical="center" justifyLastLine="1"/>
    </xf>
    <xf numFmtId="176" fontId="26" fillId="0" borderId="22" xfId="0" applyNumberFormat="1" applyFont="1" applyFill="1" applyBorder="1" applyAlignment="1">
      <alignment horizontal="distributed" vertical="center" justifyLastLine="1"/>
    </xf>
    <xf numFmtId="176" fontId="22" fillId="0" borderId="23" xfId="0" applyNumberFormat="1" applyFont="1" applyFill="1" applyBorder="1" applyAlignment="1">
      <alignment horizontal="distributed" vertical="center" justifyLastLine="1"/>
    </xf>
  </cellXfs>
  <cellStyles count="86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10" xfId="61"/>
    <cellStyle name="メモ 11" xfId="53"/>
    <cellStyle name="メモ 12" xfId="60"/>
    <cellStyle name="メモ 13" xfId="55"/>
    <cellStyle name="メモ 14" xfId="51"/>
    <cellStyle name="メモ 15" xfId="49"/>
    <cellStyle name="メモ 16" xfId="56"/>
    <cellStyle name="メモ 17" xfId="57"/>
    <cellStyle name="メモ 18" xfId="54"/>
    <cellStyle name="メモ 19" xfId="58"/>
    <cellStyle name="メモ 2" xfId="47"/>
    <cellStyle name="メモ 20" xfId="50"/>
    <cellStyle name="メモ 21" xfId="52"/>
    <cellStyle name="メモ 22" xfId="62"/>
    <cellStyle name="メモ 23" xfId="63"/>
    <cellStyle name="メモ 24" xfId="68"/>
    <cellStyle name="メモ 25" xfId="69"/>
    <cellStyle name="メモ 26" xfId="66"/>
    <cellStyle name="メモ 27" xfId="59"/>
    <cellStyle name="メモ 28" xfId="65"/>
    <cellStyle name="メモ 29" xfId="67"/>
    <cellStyle name="メモ 3" xfId="41"/>
    <cellStyle name="メモ 30" xfId="77"/>
    <cellStyle name="メモ 31" xfId="71"/>
    <cellStyle name="メモ 32" xfId="74"/>
    <cellStyle name="メモ 33" xfId="76"/>
    <cellStyle name="メモ 34" xfId="75"/>
    <cellStyle name="メモ 35" xfId="73"/>
    <cellStyle name="メモ 36" xfId="72"/>
    <cellStyle name="メモ 37" xfId="78"/>
    <cellStyle name="メモ 38" xfId="85"/>
    <cellStyle name="メモ 39" xfId="80"/>
    <cellStyle name="メモ 4" xfId="44"/>
    <cellStyle name="メモ 40" xfId="84"/>
    <cellStyle name="メモ 41" xfId="81"/>
    <cellStyle name="メモ 42" xfId="79"/>
    <cellStyle name="メモ 5" xfId="46"/>
    <cellStyle name="メモ 6" xfId="45"/>
    <cellStyle name="メモ 7" xfId="43"/>
    <cellStyle name="メモ 8" xfId="42"/>
    <cellStyle name="メモ 9" xfId="48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3" xfId="64"/>
    <cellStyle name="標準 29" xfId="70"/>
    <cellStyle name="標準 34" xfId="83"/>
    <cellStyle name="標準 42" xfId="82"/>
    <cellStyle name="良い" xfId="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31</xdr:row>
      <xdr:rowOff>19050</xdr:rowOff>
    </xdr:from>
    <xdr:to>
      <xdr:col>2</xdr:col>
      <xdr:colOff>104775</xdr:colOff>
      <xdr:row>32</xdr:row>
      <xdr:rowOff>123825</xdr:rowOff>
    </xdr:to>
    <xdr:sp macro="" textlink="">
      <xdr:nvSpPr>
        <xdr:cNvPr id="2150" name="AutoShape 1"/>
        <xdr:cNvSpPr>
          <a:spLocks/>
        </xdr:cNvSpPr>
      </xdr:nvSpPr>
      <xdr:spPr bwMode="auto">
        <a:xfrm>
          <a:off x="952500" y="5543550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28575</xdr:colOff>
      <xdr:row>33</xdr:row>
      <xdr:rowOff>28575</xdr:rowOff>
    </xdr:from>
    <xdr:to>
      <xdr:col>2</xdr:col>
      <xdr:colOff>104775</xdr:colOff>
      <xdr:row>34</xdr:row>
      <xdr:rowOff>133350</xdr:rowOff>
    </xdr:to>
    <xdr:sp macro="" textlink="">
      <xdr:nvSpPr>
        <xdr:cNvPr id="2151" name="AutoShape 2"/>
        <xdr:cNvSpPr>
          <a:spLocks/>
        </xdr:cNvSpPr>
      </xdr:nvSpPr>
      <xdr:spPr bwMode="auto">
        <a:xfrm>
          <a:off x="952500" y="5895975"/>
          <a:ext cx="76200" cy="276225"/>
        </a:xfrm>
        <a:prstGeom prst="leftBrace">
          <a:avLst>
            <a:gd name="adj1" fmla="val 30208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28</xdr:row>
      <xdr:rowOff>28575</xdr:rowOff>
    </xdr:from>
    <xdr:to>
      <xdr:col>2</xdr:col>
      <xdr:colOff>114300</xdr:colOff>
      <xdr:row>29</xdr:row>
      <xdr:rowOff>152400</xdr:rowOff>
    </xdr:to>
    <xdr:sp macro="" textlink="">
      <xdr:nvSpPr>
        <xdr:cNvPr id="2152" name="AutoShape 3"/>
        <xdr:cNvSpPr>
          <a:spLocks/>
        </xdr:cNvSpPr>
      </xdr:nvSpPr>
      <xdr:spPr bwMode="auto">
        <a:xfrm>
          <a:off x="962025" y="5038725"/>
          <a:ext cx="76200" cy="295275"/>
        </a:xfrm>
        <a:prstGeom prst="leftBrace">
          <a:avLst>
            <a:gd name="adj1" fmla="val 32292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47</xdr:row>
      <xdr:rowOff>28575</xdr:rowOff>
    </xdr:from>
    <xdr:to>
      <xdr:col>2</xdr:col>
      <xdr:colOff>114300</xdr:colOff>
      <xdr:row>48</xdr:row>
      <xdr:rowOff>123825</xdr:rowOff>
    </xdr:to>
    <xdr:sp macro="" textlink="">
      <xdr:nvSpPr>
        <xdr:cNvPr id="2153" name="AutoShape 4"/>
        <xdr:cNvSpPr>
          <a:spLocks/>
        </xdr:cNvSpPr>
      </xdr:nvSpPr>
      <xdr:spPr bwMode="auto">
        <a:xfrm>
          <a:off x="962025" y="8353425"/>
          <a:ext cx="76200" cy="247650"/>
        </a:xfrm>
        <a:prstGeom prst="leftBrace">
          <a:avLst>
            <a:gd name="adj1" fmla="val 2708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50</xdr:row>
      <xdr:rowOff>38100</xdr:rowOff>
    </xdr:from>
    <xdr:to>
      <xdr:col>2</xdr:col>
      <xdr:colOff>114300</xdr:colOff>
      <xdr:row>51</xdr:row>
      <xdr:rowOff>142875</xdr:rowOff>
    </xdr:to>
    <xdr:sp macro="" textlink="">
      <xdr:nvSpPr>
        <xdr:cNvPr id="2154" name="AutoShape 5"/>
        <xdr:cNvSpPr>
          <a:spLocks/>
        </xdr:cNvSpPr>
      </xdr:nvSpPr>
      <xdr:spPr bwMode="auto">
        <a:xfrm>
          <a:off x="962025" y="8820150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38100</xdr:colOff>
      <xdr:row>52</xdr:row>
      <xdr:rowOff>38100</xdr:rowOff>
    </xdr:from>
    <xdr:to>
      <xdr:col>2</xdr:col>
      <xdr:colOff>114300</xdr:colOff>
      <xdr:row>53</xdr:row>
      <xdr:rowOff>142875</xdr:rowOff>
    </xdr:to>
    <xdr:sp macro="" textlink="">
      <xdr:nvSpPr>
        <xdr:cNvPr id="2155" name="AutoShape 6"/>
        <xdr:cNvSpPr>
          <a:spLocks/>
        </xdr:cNvSpPr>
      </xdr:nvSpPr>
      <xdr:spPr bwMode="auto">
        <a:xfrm>
          <a:off x="962025" y="9124950"/>
          <a:ext cx="76200" cy="257175"/>
        </a:xfrm>
        <a:prstGeom prst="leftBrace">
          <a:avLst>
            <a:gd name="adj1" fmla="val 28125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view="pageBreakPreview" topLeftCell="A37" zoomScale="140" zoomScaleNormal="110" zoomScaleSheetLayoutView="140" workbookViewId="0">
      <selection activeCell="F37" sqref="F37"/>
    </sheetView>
  </sheetViews>
  <sheetFormatPr defaultRowHeight="13.5" x14ac:dyDescent="0.15"/>
  <cols>
    <col min="1" max="1" width="1.25" style="1" customWidth="1"/>
    <col min="2" max="2" width="10.875" style="1" customWidth="1"/>
    <col min="3" max="3" width="3" style="1" customWidth="1"/>
    <col min="4" max="4" width="7.375" style="1" customWidth="1"/>
    <col min="5" max="5" width="1.875" style="1" customWidth="1"/>
    <col min="6" max="6" width="12.375" style="1" customWidth="1"/>
    <col min="7" max="7" width="12.375" style="3" customWidth="1"/>
    <col min="8" max="11" width="12.375" style="1" customWidth="1"/>
    <col min="12" max="12" width="0.75" style="52" customWidth="1"/>
    <col min="13" max="20" width="12.125" style="1" customWidth="1"/>
    <col min="21" max="16384" width="9" style="1"/>
  </cols>
  <sheetData>
    <row r="1" spans="1:21" ht="17.25" x14ac:dyDescent="0.15">
      <c r="A1" s="57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1"/>
      <c r="M1" s="56" t="s">
        <v>58</v>
      </c>
      <c r="N1" s="56"/>
      <c r="O1" s="56"/>
      <c r="P1" s="56"/>
      <c r="Q1" s="56"/>
      <c r="R1" s="56"/>
      <c r="S1" s="56"/>
      <c r="T1" s="56"/>
    </row>
    <row r="2" spans="1:21" ht="14.25" x14ac:dyDescent="0.15">
      <c r="B2" s="2"/>
      <c r="C2" s="2"/>
      <c r="R2" s="85"/>
      <c r="S2" s="85"/>
      <c r="T2" s="85"/>
    </row>
    <row r="3" spans="1:21" ht="14.25" customHeight="1" thickBot="1" x14ac:dyDescent="0.2">
      <c r="B3" s="2"/>
      <c r="C3" s="2"/>
      <c r="G3" s="4"/>
      <c r="H3" s="4"/>
      <c r="I3" s="4"/>
      <c r="J3" s="4"/>
      <c r="K3" s="4"/>
      <c r="L3" s="53"/>
      <c r="M3" s="4"/>
      <c r="N3" s="4"/>
      <c r="O3" s="4"/>
      <c r="P3" s="4"/>
      <c r="Q3" s="4"/>
      <c r="R3" s="5"/>
      <c r="S3" s="5" t="s">
        <v>67</v>
      </c>
      <c r="T3" s="5"/>
      <c r="U3" s="4"/>
    </row>
    <row r="4" spans="1:21" s="3" customFormat="1" ht="16.5" customHeight="1" x14ac:dyDescent="0.15">
      <c r="A4" s="74" t="s">
        <v>0</v>
      </c>
      <c r="B4" s="75"/>
      <c r="C4" s="75"/>
      <c r="D4" s="75"/>
      <c r="E4" s="6"/>
      <c r="F4" s="82" t="s">
        <v>1</v>
      </c>
      <c r="G4" s="82" t="s">
        <v>2</v>
      </c>
      <c r="H4" s="82" t="s">
        <v>3</v>
      </c>
      <c r="I4" s="58" t="s">
        <v>59</v>
      </c>
      <c r="J4" s="58" t="s">
        <v>11</v>
      </c>
      <c r="K4" s="58" t="s">
        <v>12</v>
      </c>
      <c r="L4" s="54"/>
      <c r="M4" s="58" t="s">
        <v>45</v>
      </c>
      <c r="N4" s="58" t="s">
        <v>46</v>
      </c>
      <c r="O4" s="82" t="s">
        <v>47</v>
      </c>
      <c r="P4" s="82" t="s">
        <v>48</v>
      </c>
      <c r="Q4" s="86" t="s">
        <v>49</v>
      </c>
      <c r="R4" s="87"/>
      <c r="S4" s="82" t="s">
        <v>50</v>
      </c>
      <c r="T4" s="88" t="s">
        <v>51</v>
      </c>
    </row>
    <row r="5" spans="1:21" s="3" customFormat="1" ht="15" customHeight="1" x14ac:dyDescent="0.15">
      <c r="A5" s="77"/>
      <c r="B5" s="78"/>
      <c r="C5" s="78"/>
      <c r="D5" s="78"/>
      <c r="E5" s="7"/>
      <c r="F5" s="83"/>
      <c r="G5" s="84"/>
      <c r="H5" s="84"/>
      <c r="I5" s="59"/>
      <c r="J5" s="59"/>
      <c r="K5" s="59"/>
      <c r="L5" s="54"/>
      <c r="M5" s="59"/>
      <c r="N5" s="59"/>
      <c r="O5" s="83"/>
      <c r="P5" s="83"/>
      <c r="Q5" s="8" t="s">
        <v>52</v>
      </c>
      <c r="R5" s="8" t="s">
        <v>53</v>
      </c>
      <c r="S5" s="83"/>
      <c r="T5" s="89"/>
    </row>
    <row r="6" spans="1:21" s="3" customFormat="1" ht="14.1" customHeight="1" x14ac:dyDescent="0.15">
      <c r="A6" s="68" t="s">
        <v>13</v>
      </c>
      <c r="B6" s="64"/>
      <c r="C6" s="9"/>
      <c r="D6" s="10"/>
      <c r="E6" s="10"/>
      <c r="F6" s="11"/>
      <c r="G6" s="12"/>
      <c r="H6" s="12"/>
      <c r="I6" s="12"/>
      <c r="J6" s="12"/>
      <c r="K6" s="12"/>
      <c r="L6" s="17"/>
      <c r="M6" s="12"/>
      <c r="N6" s="12"/>
      <c r="O6" s="12"/>
      <c r="P6" s="12"/>
      <c r="Q6" s="12"/>
      <c r="R6" s="12"/>
      <c r="S6" s="12"/>
      <c r="T6" s="13"/>
    </row>
    <row r="7" spans="1:21" s="3" customFormat="1" ht="14.1" customHeight="1" x14ac:dyDescent="0.15">
      <c r="A7" s="14"/>
      <c r="B7" s="64" t="s">
        <v>14</v>
      </c>
      <c r="C7" s="64"/>
      <c r="D7" s="64"/>
      <c r="E7" s="15"/>
      <c r="F7" s="16">
        <f>SUM(G7:T7)</f>
        <v>30.808699999999998</v>
      </c>
      <c r="G7" s="17" t="s">
        <v>61</v>
      </c>
      <c r="H7" s="17">
        <v>10.507</v>
      </c>
      <c r="I7" s="17" t="s">
        <v>61</v>
      </c>
      <c r="J7" s="17" t="s">
        <v>63</v>
      </c>
      <c r="K7" s="17" t="s">
        <v>61</v>
      </c>
      <c r="L7" s="17"/>
      <c r="M7" s="17" t="s">
        <v>61</v>
      </c>
      <c r="N7" s="17">
        <v>7</v>
      </c>
      <c r="O7" s="17" t="s">
        <v>61</v>
      </c>
      <c r="P7" s="17" t="s">
        <v>61</v>
      </c>
      <c r="Q7" s="17">
        <v>1.4004999999999999</v>
      </c>
      <c r="R7" s="17">
        <v>5.0000000000000001E-3</v>
      </c>
      <c r="S7" s="17" t="s">
        <v>61</v>
      </c>
      <c r="T7" s="18">
        <v>11.8962</v>
      </c>
    </row>
    <row r="8" spans="1:21" s="3" customFormat="1" ht="14.1" customHeight="1" x14ac:dyDescent="0.15">
      <c r="A8" s="14"/>
      <c r="B8" s="64" t="s">
        <v>15</v>
      </c>
      <c r="C8" s="64"/>
      <c r="D8" s="64"/>
      <c r="E8" s="15"/>
      <c r="F8" s="16">
        <f t="shared" ref="F8" si="0">SUM(G8:T8)</f>
        <v>21.975099999999998</v>
      </c>
      <c r="G8" s="17" t="s">
        <v>61</v>
      </c>
      <c r="H8" s="17">
        <v>20.366099999999999</v>
      </c>
      <c r="I8" s="17" t="s">
        <v>61</v>
      </c>
      <c r="J8" s="17" t="s">
        <v>61</v>
      </c>
      <c r="K8" s="17" t="s">
        <v>61</v>
      </c>
      <c r="L8" s="17"/>
      <c r="M8" s="17" t="s">
        <v>61</v>
      </c>
      <c r="N8" s="17" t="s">
        <v>61</v>
      </c>
      <c r="O8" s="17" t="s">
        <v>61</v>
      </c>
      <c r="P8" s="17" t="s">
        <v>61</v>
      </c>
      <c r="Q8" s="17">
        <v>1.1299999999999999</v>
      </c>
      <c r="R8" s="17" t="s">
        <v>61</v>
      </c>
      <c r="S8" s="17" t="s">
        <v>61</v>
      </c>
      <c r="T8" s="18">
        <v>0.47899999999999998</v>
      </c>
    </row>
    <row r="9" spans="1:21" s="3" customFormat="1" ht="14.1" customHeight="1" x14ac:dyDescent="0.15">
      <c r="A9" s="14"/>
      <c r="B9" s="64" t="s">
        <v>16</v>
      </c>
      <c r="C9" s="64"/>
      <c r="D9" s="67"/>
      <c r="E9" s="19"/>
      <c r="F9" s="16">
        <f>SUM(G9:T9)</f>
        <v>88.314699999999988</v>
      </c>
      <c r="G9" s="17">
        <v>2.1189999999999998</v>
      </c>
      <c r="H9" s="17">
        <v>65.291899999999998</v>
      </c>
      <c r="I9" s="17" t="s">
        <v>61</v>
      </c>
      <c r="J9" s="17" t="s">
        <v>61</v>
      </c>
      <c r="K9" s="17" t="s">
        <v>61</v>
      </c>
      <c r="L9" s="17"/>
      <c r="M9" s="17" t="s">
        <v>61</v>
      </c>
      <c r="N9" s="17" t="s">
        <v>61</v>
      </c>
      <c r="O9" s="17" t="s">
        <v>61</v>
      </c>
      <c r="P9" s="17" t="s">
        <v>61</v>
      </c>
      <c r="Q9" s="17">
        <v>14.8565</v>
      </c>
      <c r="R9" s="17" t="s">
        <v>61</v>
      </c>
      <c r="S9" s="17" t="s">
        <v>61</v>
      </c>
      <c r="T9" s="18">
        <v>6.0472999999999999</v>
      </c>
    </row>
    <row r="10" spans="1:21" s="3" customFormat="1" ht="14.1" customHeight="1" x14ac:dyDescent="0.15">
      <c r="A10" s="68" t="s">
        <v>7</v>
      </c>
      <c r="B10" s="64"/>
      <c r="C10" s="9"/>
      <c r="D10" s="10"/>
      <c r="E10" s="10"/>
      <c r="F10" s="16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</row>
    <row r="11" spans="1:21" s="3" customFormat="1" ht="14.1" customHeight="1" x14ac:dyDescent="0.15">
      <c r="A11" s="14"/>
      <c r="B11" s="64" t="s">
        <v>17</v>
      </c>
      <c r="C11" s="64"/>
      <c r="D11" s="67"/>
      <c r="E11" s="19"/>
      <c r="F11" s="16">
        <f>SUM(G11:T11)</f>
        <v>3.8699999999999998E-2</v>
      </c>
      <c r="G11" s="17" t="s">
        <v>61</v>
      </c>
      <c r="H11" s="17">
        <v>0.02</v>
      </c>
      <c r="I11" s="17" t="s">
        <v>61</v>
      </c>
      <c r="J11" s="17" t="s">
        <v>61</v>
      </c>
      <c r="K11" s="17" t="s">
        <v>61</v>
      </c>
      <c r="L11" s="17"/>
      <c r="M11" s="17" t="s">
        <v>61</v>
      </c>
      <c r="N11" s="17" t="s">
        <v>61</v>
      </c>
      <c r="O11" s="17" t="s">
        <v>61</v>
      </c>
      <c r="P11" s="17" t="s">
        <v>61</v>
      </c>
      <c r="Q11" s="17" t="s">
        <v>61</v>
      </c>
      <c r="R11" s="17" t="s">
        <v>61</v>
      </c>
      <c r="S11" s="17" t="s">
        <v>61</v>
      </c>
      <c r="T11" s="18">
        <v>1.8699999999999998E-2</v>
      </c>
    </row>
    <row r="12" spans="1:21" s="3" customFormat="1" ht="14.1" customHeight="1" x14ac:dyDescent="0.15">
      <c r="A12" s="14"/>
      <c r="B12" s="64" t="s">
        <v>18</v>
      </c>
      <c r="C12" s="64"/>
      <c r="D12" s="67"/>
      <c r="E12" s="19"/>
      <c r="F12" s="16">
        <f t="shared" ref="F12:F17" si="1">SUM(G12:T12)</f>
        <v>6.2760999999999987</v>
      </c>
      <c r="G12" s="17">
        <v>0.45</v>
      </c>
      <c r="H12" s="17">
        <v>4.8419999999999987</v>
      </c>
      <c r="I12" s="17" t="s">
        <v>61</v>
      </c>
      <c r="J12" s="17" t="s">
        <v>61</v>
      </c>
      <c r="K12" s="17" t="s">
        <v>61</v>
      </c>
      <c r="L12" s="17"/>
      <c r="M12" s="17" t="s">
        <v>61</v>
      </c>
      <c r="N12" s="17" t="s">
        <v>61</v>
      </c>
      <c r="O12" s="17" t="s">
        <v>61</v>
      </c>
      <c r="P12" s="17" t="s">
        <v>61</v>
      </c>
      <c r="Q12" s="17">
        <v>5.0000000000000001E-3</v>
      </c>
      <c r="R12" s="17" t="s">
        <v>61</v>
      </c>
      <c r="S12" s="17" t="s">
        <v>61</v>
      </c>
      <c r="T12" s="18">
        <v>0.97909999999999997</v>
      </c>
    </row>
    <row r="13" spans="1:21" s="3" customFormat="1" ht="14.1" customHeight="1" x14ac:dyDescent="0.15">
      <c r="A13" s="14"/>
      <c r="B13" s="64" t="s">
        <v>19</v>
      </c>
      <c r="C13" s="64"/>
      <c r="D13" s="67"/>
      <c r="E13" s="19"/>
      <c r="F13" s="16">
        <f t="shared" si="1"/>
        <v>510.24639999999999</v>
      </c>
      <c r="G13" s="17" t="s">
        <v>61</v>
      </c>
      <c r="H13" s="17">
        <v>66.029499999999999</v>
      </c>
      <c r="I13" s="17" t="s">
        <v>61</v>
      </c>
      <c r="J13" s="17" t="s">
        <v>61</v>
      </c>
      <c r="K13" s="17" t="s">
        <v>61</v>
      </c>
      <c r="L13" s="17"/>
      <c r="M13" s="17" t="s">
        <v>61</v>
      </c>
      <c r="N13" s="17" t="s">
        <v>61</v>
      </c>
      <c r="O13" s="17" t="s">
        <v>61</v>
      </c>
      <c r="P13" s="17" t="s">
        <v>61</v>
      </c>
      <c r="Q13" s="17">
        <v>0.16</v>
      </c>
      <c r="R13" s="17" t="s">
        <v>61</v>
      </c>
      <c r="S13" s="17" t="s">
        <v>61</v>
      </c>
      <c r="T13" s="18">
        <v>444.05689999999998</v>
      </c>
    </row>
    <row r="14" spans="1:21" s="3" customFormat="1" ht="14.1" customHeight="1" x14ac:dyDescent="0.15">
      <c r="A14" s="14"/>
      <c r="B14" s="64" t="s">
        <v>20</v>
      </c>
      <c r="C14" s="64"/>
      <c r="D14" s="67"/>
      <c r="E14" s="19"/>
      <c r="F14" s="16">
        <f t="shared" si="1"/>
        <v>4.1026999999999996</v>
      </c>
      <c r="G14" s="17" t="s">
        <v>61</v>
      </c>
      <c r="H14" s="17">
        <v>4.0359999999999996</v>
      </c>
      <c r="I14" s="17" t="s">
        <v>61</v>
      </c>
      <c r="J14" s="17" t="s">
        <v>61</v>
      </c>
      <c r="K14" s="17" t="s">
        <v>61</v>
      </c>
      <c r="L14" s="17"/>
      <c r="M14" s="17" t="s">
        <v>61</v>
      </c>
      <c r="N14" s="17" t="s">
        <v>61</v>
      </c>
      <c r="O14" s="17" t="s">
        <v>61</v>
      </c>
      <c r="P14" s="17" t="s">
        <v>61</v>
      </c>
      <c r="Q14" s="17">
        <v>1E-3</v>
      </c>
      <c r="R14" s="17" t="s">
        <v>61</v>
      </c>
      <c r="S14" s="17" t="s">
        <v>61</v>
      </c>
      <c r="T14" s="18">
        <v>6.5700000000000008E-2</v>
      </c>
    </row>
    <row r="15" spans="1:21" s="3" customFormat="1" ht="14.1" customHeight="1" x14ac:dyDescent="0.15">
      <c r="A15" s="14"/>
      <c r="B15" s="64" t="s">
        <v>21</v>
      </c>
      <c r="C15" s="64"/>
      <c r="D15" s="67"/>
      <c r="E15" s="19"/>
      <c r="F15" s="16">
        <f t="shared" si="1"/>
        <v>5.0372999999999992</v>
      </c>
      <c r="G15" s="17" t="s">
        <v>61</v>
      </c>
      <c r="H15" s="17">
        <v>5.0049999999999999</v>
      </c>
      <c r="I15" s="17" t="s">
        <v>61</v>
      </c>
      <c r="J15" s="17" t="s">
        <v>61</v>
      </c>
      <c r="K15" s="17" t="s">
        <v>61</v>
      </c>
      <c r="L15" s="17"/>
      <c r="M15" s="17" t="s">
        <v>61</v>
      </c>
      <c r="N15" s="17" t="s">
        <v>61</v>
      </c>
      <c r="O15" s="17" t="s">
        <v>61</v>
      </c>
      <c r="P15" s="17" t="s">
        <v>61</v>
      </c>
      <c r="Q15" s="17">
        <v>2.3E-2</v>
      </c>
      <c r="R15" s="17" t="s">
        <v>61</v>
      </c>
      <c r="S15" s="17" t="s">
        <v>61</v>
      </c>
      <c r="T15" s="18">
        <v>9.2999999999999992E-3</v>
      </c>
    </row>
    <row r="16" spans="1:21" s="3" customFormat="1" ht="14.1" customHeight="1" x14ac:dyDescent="0.15">
      <c r="A16" s="14"/>
      <c r="B16" s="64" t="s">
        <v>22</v>
      </c>
      <c r="C16" s="64"/>
      <c r="D16" s="67"/>
      <c r="E16" s="19"/>
      <c r="F16" s="16">
        <f t="shared" si="1"/>
        <v>7.7484999999999999</v>
      </c>
      <c r="G16" s="17">
        <v>0.87890000000000001</v>
      </c>
      <c r="H16" s="17">
        <v>5.8384999999999998</v>
      </c>
      <c r="I16" s="17" t="s">
        <v>61</v>
      </c>
      <c r="J16" s="17" t="s">
        <v>61</v>
      </c>
      <c r="K16" s="17" t="s">
        <v>61</v>
      </c>
      <c r="L16" s="17"/>
      <c r="M16" s="17" t="s">
        <v>61</v>
      </c>
      <c r="N16" s="17" t="s">
        <v>61</v>
      </c>
      <c r="O16" s="17" t="s">
        <v>61</v>
      </c>
      <c r="P16" s="17" t="s">
        <v>61</v>
      </c>
      <c r="Q16" s="17">
        <v>3.0000000000000002E-2</v>
      </c>
      <c r="R16" s="17" t="s">
        <v>61</v>
      </c>
      <c r="S16" s="17" t="s">
        <v>61</v>
      </c>
      <c r="T16" s="18">
        <v>1.0010999999999999</v>
      </c>
    </row>
    <row r="17" spans="1:20" s="3" customFormat="1" ht="14.1" customHeight="1" x14ac:dyDescent="0.15">
      <c r="A17" s="14"/>
      <c r="B17" s="64" t="s">
        <v>23</v>
      </c>
      <c r="C17" s="64"/>
      <c r="D17" s="67"/>
      <c r="E17" s="19"/>
      <c r="F17" s="16">
        <f t="shared" si="1"/>
        <v>269.2679</v>
      </c>
      <c r="G17" s="17">
        <v>1.536</v>
      </c>
      <c r="H17" s="17">
        <v>56.904899999999998</v>
      </c>
      <c r="I17" s="17" t="s">
        <v>61</v>
      </c>
      <c r="J17" s="17" t="s">
        <v>61</v>
      </c>
      <c r="K17" s="17" t="s">
        <v>61</v>
      </c>
      <c r="L17" s="17"/>
      <c r="M17" s="17" t="s">
        <v>61</v>
      </c>
      <c r="N17" s="17">
        <v>199.495</v>
      </c>
      <c r="O17" s="17" t="s">
        <v>61</v>
      </c>
      <c r="P17" s="17" t="s">
        <v>61</v>
      </c>
      <c r="Q17" s="17">
        <v>0.39500000000000002</v>
      </c>
      <c r="R17" s="17">
        <v>9.4507999999999992</v>
      </c>
      <c r="S17" s="17" t="s">
        <v>61</v>
      </c>
      <c r="T17" s="18">
        <v>1.4862</v>
      </c>
    </row>
    <row r="18" spans="1:20" s="3" customFormat="1" ht="14.1" customHeight="1" x14ac:dyDescent="0.15">
      <c r="A18" s="68" t="s">
        <v>60</v>
      </c>
      <c r="B18" s="64"/>
      <c r="C18" s="9"/>
      <c r="D18" s="10"/>
      <c r="E18" s="10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8"/>
    </row>
    <row r="19" spans="1:20" s="3" customFormat="1" ht="14.1" customHeight="1" x14ac:dyDescent="0.15">
      <c r="A19" s="14"/>
      <c r="B19" s="64" t="s">
        <v>24</v>
      </c>
      <c r="C19" s="64"/>
      <c r="D19" s="67"/>
      <c r="E19" s="19"/>
      <c r="F19" s="16">
        <f>SUM(G19:T19)</f>
        <v>5.7000000000000009E-2</v>
      </c>
      <c r="G19" s="17" t="s">
        <v>61</v>
      </c>
      <c r="H19" s="17">
        <v>5.3100000000000008E-2</v>
      </c>
      <c r="I19" s="17" t="s">
        <v>61</v>
      </c>
      <c r="J19" s="17" t="s">
        <v>61</v>
      </c>
      <c r="K19" s="17" t="s">
        <v>61</v>
      </c>
      <c r="L19" s="17"/>
      <c r="M19" s="17" t="s">
        <v>61</v>
      </c>
      <c r="N19" s="17" t="s">
        <v>61</v>
      </c>
      <c r="O19" s="17" t="s">
        <v>61</v>
      </c>
      <c r="P19" s="17" t="s">
        <v>61</v>
      </c>
      <c r="Q19" s="17" t="s">
        <v>61</v>
      </c>
      <c r="R19" s="17" t="s">
        <v>61</v>
      </c>
      <c r="S19" s="17" t="s">
        <v>61</v>
      </c>
      <c r="T19" s="18">
        <v>3.8999999999999998E-3</v>
      </c>
    </row>
    <row r="20" spans="1:20" s="3" customFormat="1" ht="14.1" customHeight="1" x14ac:dyDescent="0.15">
      <c r="A20" s="14"/>
      <c r="B20" s="64" t="s">
        <v>25</v>
      </c>
      <c r="C20" s="64"/>
      <c r="D20" s="67"/>
      <c r="E20" s="19"/>
      <c r="F20" s="16">
        <f t="shared" ref="F20:F41" si="2">SUM(G20:T20)</f>
        <v>210.75640000000001</v>
      </c>
      <c r="G20" s="17" t="s">
        <v>61</v>
      </c>
      <c r="H20" s="17">
        <v>0.1295</v>
      </c>
      <c r="I20" s="17" t="s">
        <v>61</v>
      </c>
      <c r="J20" s="17" t="s">
        <v>61</v>
      </c>
      <c r="K20" s="17" t="s">
        <v>61</v>
      </c>
      <c r="L20" s="17"/>
      <c r="M20" s="17" t="s">
        <v>61</v>
      </c>
      <c r="N20" s="17" t="s">
        <v>61</v>
      </c>
      <c r="O20" s="17" t="s">
        <v>61</v>
      </c>
      <c r="P20" s="17" t="s">
        <v>61</v>
      </c>
      <c r="Q20" s="17">
        <v>1E-3</v>
      </c>
      <c r="R20" s="17" t="s">
        <v>61</v>
      </c>
      <c r="S20" s="17" t="s">
        <v>61</v>
      </c>
      <c r="T20" s="18">
        <v>210.6259</v>
      </c>
    </row>
    <row r="21" spans="1:20" s="3" customFormat="1" ht="14.1" customHeight="1" x14ac:dyDescent="0.15">
      <c r="A21" s="14"/>
      <c r="B21" s="64" t="s">
        <v>26</v>
      </c>
      <c r="C21" s="64"/>
      <c r="D21" s="67"/>
      <c r="E21" s="19"/>
      <c r="F21" s="16">
        <f t="shared" si="2"/>
        <v>1.3049000000000002</v>
      </c>
      <c r="G21" s="17" t="s">
        <v>61</v>
      </c>
      <c r="H21" s="17">
        <v>1.6E-2</v>
      </c>
      <c r="I21" s="17" t="s">
        <v>61</v>
      </c>
      <c r="J21" s="17" t="s">
        <v>61</v>
      </c>
      <c r="K21" s="17" t="s">
        <v>61</v>
      </c>
      <c r="L21" s="17"/>
      <c r="M21" s="17" t="s">
        <v>61</v>
      </c>
      <c r="N21" s="17">
        <v>1.2874000000000001</v>
      </c>
      <c r="O21" s="17" t="s">
        <v>61</v>
      </c>
      <c r="P21" s="17" t="s">
        <v>61</v>
      </c>
      <c r="Q21" s="17" t="s">
        <v>61</v>
      </c>
      <c r="R21" s="17" t="s">
        <v>61</v>
      </c>
      <c r="S21" s="17" t="s">
        <v>61</v>
      </c>
      <c r="T21" s="18">
        <v>1.5E-3</v>
      </c>
    </row>
    <row r="22" spans="1:20" s="3" customFormat="1" ht="14.1" customHeight="1" x14ac:dyDescent="0.15">
      <c r="A22" s="14"/>
      <c r="B22" s="64" t="s">
        <v>27</v>
      </c>
      <c r="C22" s="64"/>
      <c r="D22" s="67"/>
      <c r="E22" s="19"/>
      <c r="F22" s="16">
        <f t="shared" si="2"/>
        <v>1.29E-2</v>
      </c>
      <c r="G22" s="17" t="s">
        <v>61</v>
      </c>
      <c r="H22" s="17">
        <v>0.01</v>
      </c>
      <c r="I22" s="17" t="s">
        <v>61</v>
      </c>
      <c r="J22" s="17" t="s">
        <v>61</v>
      </c>
      <c r="K22" s="17" t="s">
        <v>61</v>
      </c>
      <c r="L22" s="17"/>
      <c r="M22" s="17" t="s">
        <v>61</v>
      </c>
      <c r="N22" s="17" t="s">
        <v>61</v>
      </c>
      <c r="O22" s="17" t="s">
        <v>61</v>
      </c>
      <c r="P22" s="17" t="s">
        <v>61</v>
      </c>
      <c r="Q22" s="17" t="s">
        <v>61</v>
      </c>
      <c r="R22" s="17" t="s">
        <v>61</v>
      </c>
      <c r="S22" s="17" t="s">
        <v>61</v>
      </c>
      <c r="T22" s="18">
        <v>2.8999999999999998E-3</v>
      </c>
    </row>
    <row r="23" spans="1:20" s="3" customFormat="1" ht="20.100000000000001" customHeight="1" x14ac:dyDescent="0.15">
      <c r="A23" s="14"/>
      <c r="B23" s="80" t="s">
        <v>28</v>
      </c>
      <c r="C23" s="80"/>
      <c r="D23" s="80"/>
      <c r="E23" s="20"/>
      <c r="F23" s="16">
        <f t="shared" si="2"/>
        <v>0.11500000000000002</v>
      </c>
      <c r="G23" s="17">
        <v>1.7899999999999999E-2</v>
      </c>
      <c r="H23" s="17">
        <v>9.2300000000000021E-2</v>
      </c>
      <c r="I23" s="17" t="s">
        <v>61</v>
      </c>
      <c r="J23" s="17" t="s">
        <v>61</v>
      </c>
      <c r="K23" s="17" t="s">
        <v>61</v>
      </c>
      <c r="L23" s="17"/>
      <c r="M23" s="17" t="s">
        <v>61</v>
      </c>
      <c r="N23" s="17" t="s">
        <v>61</v>
      </c>
      <c r="O23" s="17" t="s">
        <v>61</v>
      </c>
      <c r="P23" s="17" t="s">
        <v>61</v>
      </c>
      <c r="Q23" s="17" t="s">
        <v>61</v>
      </c>
      <c r="R23" s="17" t="s">
        <v>61</v>
      </c>
      <c r="S23" s="17" t="s">
        <v>61</v>
      </c>
      <c r="T23" s="18">
        <v>4.8000000000000004E-3</v>
      </c>
    </row>
    <row r="24" spans="1:20" s="3" customFormat="1" ht="13.5" customHeight="1" x14ac:dyDescent="0.15">
      <c r="A24" s="14"/>
      <c r="B24" s="64" t="s">
        <v>29</v>
      </c>
      <c r="C24" s="64"/>
      <c r="D24" s="67"/>
      <c r="E24" s="19"/>
      <c r="F24" s="16">
        <f t="shared" si="2"/>
        <v>2.7000000000000003E-2</v>
      </c>
      <c r="G24" s="17" t="s">
        <v>61</v>
      </c>
      <c r="H24" s="17">
        <v>2.7000000000000003E-2</v>
      </c>
      <c r="I24" s="17" t="s">
        <v>61</v>
      </c>
      <c r="J24" s="17" t="s">
        <v>61</v>
      </c>
      <c r="K24" s="17" t="s">
        <v>61</v>
      </c>
      <c r="L24" s="17"/>
      <c r="M24" s="17" t="s">
        <v>61</v>
      </c>
      <c r="N24" s="17" t="s">
        <v>61</v>
      </c>
      <c r="O24" s="17" t="s">
        <v>61</v>
      </c>
      <c r="P24" s="17" t="s">
        <v>61</v>
      </c>
      <c r="Q24" s="17" t="s">
        <v>61</v>
      </c>
      <c r="R24" s="17" t="s">
        <v>61</v>
      </c>
      <c r="S24" s="17" t="s">
        <v>61</v>
      </c>
      <c r="T24" s="18" t="s">
        <v>61</v>
      </c>
    </row>
    <row r="25" spans="1:20" s="3" customFormat="1" ht="20.100000000000001" customHeight="1" x14ac:dyDescent="0.15">
      <c r="A25" s="14"/>
      <c r="B25" s="80" t="s">
        <v>30</v>
      </c>
      <c r="C25" s="80"/>
      <c r="D25" s="67"/>
      <c r="E25" s="19"/>
      <c r="F25" s="16">
        <f t="shared" si="2"/>
        <v>1.0213000000000003</v>
      </c>
      <c r="G25" s="17">
        <v>1.4999999999999999E-2</v>
      </c>
      <c r="H25" s="17">
        <v>0.77720000000000011</v>
      </c>
      <c r="I25" s="17" t="s">
        <v>61</v>
      </c>
      <c r="J25" s="17" t="s">
        <v>61</v>
      </c>
      <c r="K25" s="17" t="s">
        <v>61</v>
      </c>
      <c r="L25" s="17"/>
      <c r="M25" s="17" t="s">
        <v>61</v>
      </c>
      <c r="N25" s="17" t="s">
        <v>61</v>
      </c>
      <c r="O25" s="17" t="s">
        <v>61</v>
      </c>
      <c r="P25" s="17" t="s">
        <v>61</v>
      </c>
      <c r="Q25" s="17">
        <v>0.2117</v>
      </c>
      <c r="R25" s="17" t="s">
        <v>61</v>
      </c>
      <c r="S25" s="17" t="s">
        <v>61</v>
      </c>
      <c r="T25" s="18">
        <v>1.7399999999999999E-2</v>
      </c>
    </row>
    <row r="26" spans="1:20" s="3" customFormat="1" ht="20.100000000000001" customHeight="1" x14ac:dyDescent="0.15">
      <c r="A26" s="14"/>
      <c r="B26" s="80" t="s">
        <v>31</v>
      </c>
      <c r="C26" s="80"/>
      <c r="D26" s="67"/>
      <c r="E26" s="19"/>
      <c r="F26" s="16">
        <f t="shared" si="2"/>
        <v>12.489000000000001</v>
      </c>
      <c r="G26" s="17">
        <v>0.11259999999999999</v>
      </c>
      <c r="H26" s="17">
        <v>1.2315999999999998</v>
      </c>
      <c r="I26" s="17" t="s">
        <v>61</v>
      </c>
      <c r="J26" s="17" t="s">
        <v>61</v>
      </c>
      <c r="K26" s="17" t="s">
        <v>61</v>
      </c>
      <c r="L26" s="17"/>
      <c r="M26" s="17" t="s">
        <v>61</v>
      </c>
      <c r="N26" s="17" t="s">
        <v>61</v>
      </c>
      <c r="O26" s="17" t="s">
        <v>61</v>
      </c>
      <c r="P26" s="17" t="s">
        <v>61</v>
      </c>
      <c r="Q26" s="17">
        <v>2.9999999999999997E-4</v>
      </c>
      <c r="R26" s="17" t="s">
        <v>61</v>
      </c>
      <c r="S26" s="17" t="s">
        <v>61</v>
      </c>
      <c r="T26" s="18">
        <v>11.144500000000001</v>
      </c>
    </row>
    <row r="27" spans="1:20" s="3" customFormat="1" ht="14.1" customHeight="1" x14ac:dyDescent="0.15">
      <c r="A27" s="68" t="s">
        <v>8</v>
      </c>
      <c r="B27" s="64"/>
      <c r="C27" s="9"/>
      <c r="D27" s="10"/>
      <c r="E27" s="10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s="3" customFormat="1" ht="14.1" customHeight="1" x14ac:dyDescent="0.15">
      <c r="A28" s="14"/>
      <c r="B28" s="64" t="s">
        <v>32</v>
      </c>
      <c r="C28" s="64"/>
      <c r="D28" s="64"/>
      <c r="E28" s="15"/>
      <c r="F28" s="16">
        <f t="shared" si="2"/>
        <v>557.43520000000001</v>
      </c>
      <c r="G28" s="17">
        <v>5.6000000000000001E-2</v>
      </c>
      <c r="H28" s="17">
        <v>22.482500000000002</v>
      </c>
      <c r="I28" s="17" t="s">
        <v>61</v>
      </c>
      <c r="J28" s="17" t="s">
        <v>61</v>
      </c>
      <c r="K28" s="17" t="s">
        <v>61</v>
      </c>
      <c r="L28" s="17"/>
      <c r="M28" s="17" t="s">
        <v>61</v>
      </c>
      <c r="N28" s="17">
        <v>532.24</v>
      </c>
      <c r="O28" s="17" t="s">
        <v>61</v>
      </c>
      <c r="P28" s="17" t="s">
        <v>61</v>
      </c>
      <c r="Q28" s="17">
        <v>1.5305000000000004</v>
      </c>
      <c r="R28" s="17">
        <v>0.14000000000000001</v>
      </c>
      <c r="S28" s="17" t="s">
        <v>61</v>
      </c>
      <c r="T28" s="18">
        <v>0.98619999999999997</v>
      </c>
    </row>
    <row r="29" spans="1:20" s="3" customFormat="1" ht="14.1" customHeight="1" x14ac:dyDescent="0.15">
      <c r="A29" s="14"/>
      <c r="B29" s="64" t="s">
        <v>33</v>
      </c>
      <c r="C29" s="70" t="s">
        <v>65</v>
      </c>
      <c r="D29" s="69"/>
      <c r="E29" s="21"/>
      <c r="F29" s="16">
        <f t="shared" si="2"/>
        <v>161888.76999999999</v>
      </c>
      <c r="G29" s="17">
        <v>439.1</v>
      </c>
      <c r="H29" s="17">
        <v>3080.18</v>
      </c>
      <c r="I29" s="17">
        <v>80544.460000000006</v>
      </c>
      <c r="J29" s="17" t="s">
        <v>61</v>
      </c>
      <c r="K29" s="17">
        <v>1401.95</v>
      </c>
      <c r="L29" s="17"/>
      <c r="M29" s="17">
        <v>4.05</v>
      </c>
      <c r="N29" s="17">
        <v>6929.42</v>
      </c>
      <c r="O29" s="17">
        <v>10.5</v>
      </c>
      <c r="P29" s="17">
        <v>42727.14</v>
      </c>
      <c r="Q29" s="17">
        <v>264.25</v>
      </c>
      <c r="R29" s="17">
        <v>433.07</v>
      </c>
      <c r="S29" s="17">
        <v>10000</v>
      </c>
      <c r="T29" s="18">
        <v>16054.65</v>
      </c>
    </row>
    <row r="30" spans="1:20" s="3" customFormat="1" ht="14.1" customHeight="1" x14ac:dyDescent="0.15">
      <c r="A30" s="14"/>
      <c r="B30" s="64"/>
      <c r="C30" s="69" t="s">
        <v>42</v>
      </c>
      <c r="D30" s="69"/>
      <c r="E30" s="21"/>
      <c r="F30" s="16">
        <v>2489.4</v>
      </c>
      <c r="G30" s="17">
        <v>55.17</v>
      </c>
      <c r="H30" s="17">
        <v>312.39999999999998</v>
      </c>
      <c r="I30" s="17" t="s">
        <v>61</v>
      </c>
      <c r="J30" s="17">
        <v>0.57999999999999996</v>
      </c>
      <c r="K30" s="17">
        <v>46.3</v>
      </c>
      <c r="L30" s="17"/>
      <c r="M30" s="17" t="s">
        <v>61</v>
      </c>
      <c r="N30" s="17">
        <v>1821.44</v>
      </c>
      <c r="O30" s="17" t="s">
        <v>61</v>
      </c>
      <c r="P30" s="17">
        <v>48</v>
      </c>
      <c r="Q30" s="17">
        <v>14.71</v>
      </c>
      <c r="R30" s="17">
        <v>10.63</v>
      </c>
      <c r="S30" s="17" t="s">
        <v>61</v>
      </c>
      <c r="T30" s="18">
        <v>180.18</v>
      </c>
    </row>
    <row r="31" spans="1:20" s="3" customFormat="1" ht="14.1" customHeight="1" x14ac:dyDescent="0.15">
      <c r="A31" s="14"/>
      <c r="B31" s="64" t="s">
        <v>34</v>
      </c>
      <c r="C31" s="64"/>
      <c r="D31" s="64"/>
      <c r="E31" s="15"/>
      <c r="F31" s="16">
        <v>4179.79</v>
      </c>
      <c r="G31" s="17">
        <v>181.2</v>
      </c>
      <c r="H31" s="17">
        <v>750.61</v>
      </c>
      <c r="I31" s="17">
        <v>239.06</v>
      </c>
      <c r="J31" s="17" t="s">
        <v>61</v>
      </c>
      <c r="K31" s="17">
        <v>415.97</v>
      </c>
      <c r="L31" s="17"/>
      <c r="M31" s="17" t="s">
        <v>61</v>
      </c>
      <c r="N31" s="17">
        <v>2241.48</v>
      </c>
      <c r="O31" s="17">
        <v>3.26</v>
      </c>
      <c r="P31" s="17" t="s">
        <v>61</v>
      </c>
      <c r="Q31" s="17">
        <v>26.48</v>
      </c>
      <c r="R31" s="17">
        <v>16.54</v>
      </c>
      <c r="S31" s="17" t="s">
        <v>61</v>
      </c>
      <c r="T31" s="18">
        <v>305.18</v>
      </c>
    </row>
    <row r="32" spans="1:20" s="3" customFormat="1" ht="14.1" customHeight="1" x14ac:dyDescent="0.15">
      <c r="A32" s="14"/>
      <c r="B32" s="64" t="s">
        <v>35</v>
      </c>
      <c r="C32" s="70" t="s">
        <v>65</v>
      </c>
      <c r="D32" s="81"/>
      <c r="E32" s="21"/>
      <c r="F32" s="16">
        <f>ROUNDDOWN(SUM(G32:T32),10)</f>
        <v>250922.49</v>
      </c>
      <c r="G32" s="17">
        <v>487.74</v>
      </c>
      <c r="H32" s="17">
        <v>4633.75</v>
      </c>
      <c r="I32" s="17">
        <v>96064.44</v>
      </c>
      <c r="J32" s="17">
        <v>2526.11</v>
      </c>
      <c r="K32" s="17">
        <v>43822.94</v>
      </c>
      <c r="L32" s="17"/>
      <c r="M32" s="17">
        <v>0.57999999999999996</v>
      </c>
      <c r="N32" s="17">
        <v>11802.59</v>
      </c>
      <c r="O32" s="17">
        <v>205.95</v>
      </c>
      <c r="P32" s="17">
        <v>48921.22</v>
      </c>
      <c r="Q32" s="17">
        <v>340.63</v>
      </c>
      <c r="R32" s="17">
        <v>385.25</v>
      </c>
      <c r="S32" s="17">
        <v>15150</v>
      </c>
      <c r="T32" s="18">
        <v>26581.29</v>
      </c>
    </row>
    <row r="33" spans="1:20" s="3" customFormat="1" ht="14.1" customHeight="1" x14ac:dyDescent="0.15">
      <c r="A33" s="14"/>
      <c r="B33" s="67"/>
      <c r="C33" s="69" t="s">
        <v>42</v>
      </c>
      <c r="D33" s="69"/>
      <c r="E33" s="21"/>
      <c r="F33" s="16">
        <f t="shared" si="2"/>
        <v>4073.4699999999993</v>
      </c>
      <c r="G33" s="17">
        <v>54.96</v>
      </c>
      <c r="H33" s="17">
        <v>724.2</v>
      </c>
      <c r="I33" s="17" t="s">
        <v>61</v>
      </c>
      <c r="J33" s="17">
        <v>13.8</v>
      </c>
      <c r="K33" s="17">
        <v>80.55</v>
      </c>
      <c r="L33" s="17"/>
      <c r="M33" s="17" t="s">
        <v>61</v>
      </c>
      <c r="N33" s="17">
        <v>2420.3200000000002</v>
      </c>
      <c r="O33" s="17">
        <v>17.2</v>
      </c>
      <c r="P33" s="17">
        <v>0.95</v>
      </c>
      <c r="Q33" s="17">
        <v>15.56</v>
      </c>
      <c r="R33" s="17">
        <v>1.1000000000000001</v>
      </c>
      <c r="S33" s="17" t="s">
        <v>61</v>
      </c>
      <c r="T33" s="18">
        <v>744.83</v>
      </c>
    </row>
    <row r="34" spans="1:20" s="3" customFormat="1" ht="14.1" customHeight="1" x14ac:dyDescent="0.15">
      <c r="A34" s="14"/>
      <c r="B34" s="64" t="s">
        <v>36</v>
      </c>
      <c r="C34" s="70" t="s">
        <v>66</v>
      </c>
      <c r="D34" s="69"/>
      <c r="E34" s="21"/>
      <c r="F34" s="16">
        <v>121761.54</v>
      </c>
      <c r="G34" s="17">
        <v>503.73</v>
      </c>
      <c r="H34" s="17">
        <v>2966.4</v>
      </c>
      <c r="I34" s="17">
        <v>18663.88</v>
      </c>
      <c r="J34" s="17">
        <v>7766.11</v>
      </c>
      <c r="K34" s="17">
        <v>58108.89</v>
      </c>
      <c r="L34" s="17"/>
      <c r="M34" s="17" t="s">
        <v>61</v>
      </c>
      <c r="N34" s="17">
        <v>4978.97</v>
      </c>
      <c r="O34" s="17">
        <v>3615.59</v>
      </c>
      <c r="P34" s="17">
        <v>1348.55</v>
      </c>
      <c r="Q34" s="17">
        <v>108.35</v>
      </c>
      <c r="R34" s="17">
        <v>48.97</v>
      </c>
      <c r="S34" s="17" t="s">
        <v>61</v>
      </c>
      <c r="T34" s="18">
        <v>23652.11</v>
      </c>
    </row>
    <row r="35" spans="1:20" s="3" customFormat="1" ht="14.1" customHeight="1" x14ac:dyDescent="0.15">
      <c r="A35" s="14"/>
      <c r="B35" s="67"/>
      <c r="C35" s="69" t="s">
        <v>42</v>
      </c>
      <c r="D35" s="69"/>
      <c r="E35" s="21"/>
      <c r="F35" s="16">
        <f t="shared" si="2"/>
        <v>5846.8099999999995</v>
      </c>
      <c r="G35" s="17">
        <v>111.8</v>
      </c>
      <c r="H35" s="17">
        <v>684.48</v>
      </c>
      <c r="I35" s="17">
        <v>74.5</v>
      </c>
      <c r="J35" s="17" t="s">
        <v>61</v>
      </c>
      <c r="K35" s="17">
        <v>190.1</v>
      </c>
      <c r="L35" s="17"/>
      <c r="M35" s="17" t="s">
        <v>61</v>
      </c>
      <c r="N35" s="17">
        <v>2247.98</v>
      </c>
      <c r="O35" s="17">
        <v>541.29999999999995</v>
      </c>
      <c r="P35" s="17">
        <v>47.95</v>
      </c>
      <c r="Q35" s="17">
        <v>16.2</v>
      </c>
      <c r="R35" s="17">
        <v>19.89</v>
      </c>
      <c r="S35" s="17" t="s">
        <v>61</v>
      </c>
      <c r="T35" s="18">
        <v>1912.61</v>
      </c>
    </row>
    <row r="36" spans="1:20" s="3" customFormat="1" ht="14.1" customHeight="1" x14ac:dyDescent="0.15">
      <c r="A36" s="14"/>
      <c r="B36" s="64" t="s">
        <v>37</v>
      </c>
      <c r="C36" s="67"/>
      <c r="D36" s="67"/>
      <c r="E36" s="19"/>
      <c r="F36" s="16">
        <v>16344.04</v>
      </c>
      <c r="G36" s="17">
        <v>237.1</v>
      </c>
      <c r="H36" s="17">
        <v>3662.48</v>
      </c>
      <c r="I36" s="17">
        <v>3144.5</v>
      </c>
      <c r="J36" s="17">
        <v>102.1</v>
      </c>
      <c r="K36" s="17">
        <v>355.45</v>
      </c>
      <c r="L36" s="17"/>
      <c r="M36" s="17" t="s">
        <v>61</v>
      </c>
      <c r="N36" s="17">
        <v>2734.73</v>
      </c>
      <c r="O36" s="17">
        <v>849.4</v>
      </c>
      <c r="P36" s="17">
        <v>56.4</v>
      </c>
      <c r="Q36" s="17">
        <v>54.45</v>
      </c>
      <c r="R36" s="17">
        <v>16.32</v>
      </c>
      <c r="S36" s="17" t="s">
        <v>61</v>
      </c>
      <c r="T36" s="18">
        <v>5131.1000000000004</v>
      </c>
    </row>
    <row r="37" spans="1:20" s="3" customFormat="1" ht="14.1" customHeight="1" x14ac:dyDescent="0.15">
      <c r="A37" s="14"/>
      <c r="B37" s="64" t="s">
        <v>38</v>
      </c>
      <c r="C37" s="64"/>
      <c r="D37" s="64"/>
      <c r="E37" s="15"/>
      <c r="F37" s="16">
        <f t="shared" si="2"/>
        <v>4711.8202000000001</v>
      </c>
      <c r="G37" s="17">
        <v>2.5156000000000001</v>
      </c>
      <c r="H37" s="17">
        <v>76.010199999999998</v>
      </c>
      <c r="I37" s="17">
        <v>28</v>
      </c>
      <c r="J37" s="17" t="s">
        <v>61</v>
      </c>
      <c r="K37" s="17">
        <v>9.6</v>
      </c>
      <c r="L37" s="17"/>
      <c r="M37" s="17" t="s">
        <v>61</v>
      </c>
      <c r="N37" s="17">
        <v>790.19799999999998</v>
      </c>
      <c r="O37" s="17">
        <v>1</v>
      </c>
      <c r="P37" s="17" t="s">
        <v>61</v>
      </c>
      <c r="Q37" s="17">
        <v>6.7290000000000001</v>
      </c>
      <c r="R37" s="17">
        <v>18.099</v>
      </c>
      <c r="S37" s="17" t="s">
        <v>61</v>
      </c>
      <c r="T37" s="18">
        <v>3779.6684</v>
      </c>
    </row>
    <row r="38" spans="1:20" s="3" customFormat="1" ht="14.1" customHeight="1" x14ac:dyDescent="0.15">
      <c r="A38" s="68" t="s">
        <v>9</v>
      </c>
      <c r="B38" s="64"/>
      <c r="C38" s="22"/>
      <c r="D38" s="10"/>
      <c r="E38" s="10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8"/>
    </row>
    <row r="39" spans="1:20" s="3" customFormat="1" ht="14.1" customHeight="1" x14ac:dyDescent="0.15">
      <c r="A39" s="14"/>
      <c r="B39" s="64" t="s">
        <v>5</v>
      </c>
      <c r="C39" s="64"/>
      <c r="D39" s="64"/>
      <c r="E39" s="15"/>
      <c r="F39" s="16">
        <f t="shared" si="2"/>
        <v>1.1446000000000001</v>
      </c>
      <c r="G39" s="17" t="s">
        <v>61</v>
      </c>
      <c r="H39" s="17">
        <v>0.70850000000000002</v>
      </c>
      <c r="I39" s="17" t="s">
        <v>61</v>
      </c>
      <c r="J39" s="17" t="s">
        <v>61</v>
      </c>
      <c r="K39" s="17" t="s">
        <v>61</v>
      </c>
      <c r="L39" s="17"/>
      <c r="M39" s="17" t="s">
        <v>61</v>
      </c>
      <c r="N39" s="17" t="s">
        <v>61</v>
      </c>
      <c r="O39" s="17" t="s">
        <v>61</v>
      </c>
      <c r="P39" s="17" t="s">
        <v>61</v>
      </c>
      <c r="Q39" s="17">
        <v>4.6999999999999993E-3</v>
      </c>
      <c r="R39" s="17">
        <v>1.77E-2</v>
      </c>
      <c r="S39" s="17" t="s">
        <v>61</v>
      </c>
      <c r="T39" s="18">
        <v>0.41370000000000001</v>
      </c>
    </row>
    <row r="40" spans="1:20" s="3" customFormat="1" ht="14.1" customHeight="1" x14ac:dyDescent="0.15">
      <c r="A40" s="14"/>
      <c r="B40" s="64" t="s">
        <v>6</v>
      </c>
      <c r="C40" s="64"/>
      <c r="D40" s="64"/>
      <c r="E40" s="15"/>
      <c r="F40" s="16">
        <f t="shared" si="2"/>
        <v>50.775699999999993</v>
      </c>
      <c r="G40" s="17">
        <v>17.754599999999996</v>
      </c>
      <c r="H40" s="17">
        <v>19.347000000000001</v>
      </c>
      <c r="I40" s="17" t="s">
        <v>61</v>
      </c>
      <c r="J40" s="17" t="s">
        <v>61</v>
      </c>
      <c r="K40" s="17" t="s">
        <v>61</v>
      </c>
      <c r="L40" s="17"/>
      <c r="M40" s="17" t="s">
        <v>61</v>
      </c>
      <c r="N40" s="17" t="s">
        <v>61</v>
      </c>
      <c r="O40" s="17" t="s">
        <v>61</v>
      </c>
      <c r="P40" s="17" t="s">
        <v>61</v>
      </c>
      <c r="Q40" s="17">
        <v>2.1600000000000001E-2</v>
      </c>
      <c r="R40" s="17">
        <v>3.6500000000000005E-2</v>
      </c>
      <c r="S40" s="17" t="s">
        <v>61</v>
      </c>
      <c r="T40" s="18">
        <v>13.616</v>
      </c>
    </row>
    <row r="41" spans="1:20" s="3" customFormat="1" ht="14.1" customHeight="1" thickBot="1" x14ac:dyDescent="0.2">
      <c r="A41" s="65" t="s">
        <v>10</v>
      </c>
      <c r="B41" s="66"/>
      <c r="C41" s="23"/>
      <c r="D41" s="24"/>
      <c r="E41" s="24"/>
      <c r="F41" s="25">
        <f t="shared" si="2"/>
        <v>111.7636</v>
      </c>
      <c r="G41" s="26">
        <v>0.3</v>
      </c>
      <c r="H41" s="26">
        <v>6.889999999999997</v>
      </c>
      <c r="I41" s="26">
        <v>17.850999999999999</v>
      </c>
      <c r="J41" s="26" t="s">
        <v>61</v>
      </c>
      <c r="K41" s="26" t="s">
        <v>61</v>
      </c>
      <c r="L41" s="17"/>
      <c r="M41" s="26" t="s">
        <v>61</v>
      </c>
      <c r="N41" s="26">
        <v>81.25</v>
      </c>
      <c r="O41" s="26" t="s">
        <v>61</v>
      </c>
      <c r="P41" s="26" t="s">
        <v>61</v>
      </c>
      <c r="Q41" s="26">
        <v>1.6799999999999997</v>
      </c>
      <c r="R41" s="26" t="s">
        <v>61</v>
      </c>
      <c r="S41" s="26" t="s">
        <v>61</v>
      </c>
      <c r="T41" s="27">
        <v>3.7926000000000002</v>
      </c>
    </row>
    <row r="42" spans="1:20" s="3" customFormat="1" ht="14.1" customHeight="1" x14ac:dyDescent="0.15">
      <c r="A42" s="15"/>
      <c r="B42" s="15"/>
      <c r="C42" s="22"/>
      <c r="D42" s="10"/>
      <c r="E42" s="10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1:20" ht="18" customHeight="1" thickBot="1" x14ac:dyDescent="0.2">
      <c r="A43" s="71" t="s">
        <v>4</v>
      </c>
      <c r="B43" s="71"/>
      <c r="C43" s="29"/>
      <c r="D43" s="30"/>
      <c r="E43" s="30"/>
      <c r="F43" s="30"/>
      <c r="G43" s="31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</row>
    <row r="44" spans="1:20" ht="15" customHeight="1" x14ac:dyDescent="0.15">
      <c r="A44" s="74" t="s">
        <v>0</v>
      </c>
      <c r="B44" s="75"/>
      <c r="C44" s="75"/>
      <c r="D44" s="75"/>
      <c r="E44" s="76"/>
      <c r="F44" s="72" t="s">
        <v>1</v>
      </c>
      <c r="G44" s="62" t="s">
        <v>2</v>
      </c>
      <c r="H44" s="60" t="s">
        <v>3</v>
      </c>
      <c r="I44" s="58" t="s">
        <v>43</v>
      </c>
      <c r="J44" s="58" t="s">
        <v>44</v>
      </c>
      <c r="K44" s="58" t="s">
        <v>12</v>
      </c>
      <c r="L44" s="54"/>
      <c r="M44" s="58" t="s">
        <v>54</v>
      </c>
      <c r="N44" s="58" t="s">
        <v>55</v>
      </c>
      <c r="O44" s="60" t="s">
        <v>47</v>
      </c>
      <c r="P44" s="60" t="s">
        <v>48</v>
      </c>
      <c r="Q44" s="60" t="s">
        <v>49</v>
      </c>
      <c r="R44" s="90"/>
      <c r="S44" s="60" t="s">
        <v>50</v>
      </c>
      <c r="T44" s="91" t="s">
        <v>51</v>
      </c>
    </row>
    <row r="45" spans="1:20" ht="15" customHeight="1" x14ac:dyDescent="0.15">
      <c r="A45" s="77"/>
      <c r="B45" s="78"/>
      <c r="C45" s="78"/>
      <c r="D45" s="78"/>
      <c r="E45" s="79"/>
      <c r="F45" s="73"/>
      <c r="G45" s="63"/>
      <c r="H45" s="61"/>
      <c r="I45" s="59"/>
      <c r="J45" s="59"/>
      <c r="K45" s="59"/>
      <c r="L45" s="54"/>
      <c r="M45" s="59"/>
      <c r="N45" s="59"/>
      <c r="O45" s="61"/>
      <c r="P45" s="61"/>
      <c r="Q45" s="32" t="s">
        <v>56</v>
      </c>
      <c r="R45" s="32" t="s">
        <v>57</v>
      </c>
      <c r="S45" s="61"/>
      <c r="T45" s="92"/>
    </row>
    <row r="46" spans="1:20" s="3" customFormat="1" ht="12" customHeight="1" x14ac:dyDescent="0.15">
      <c r="A46" s="68" t="s">
        <v>8</v>
      </c>
      <c r="B46" s="64"/>
      <c r="C46" s="22"/>
      <c r="D46" s="10"/>
      <c r="E46" s="33"/>
      <c r="F46" s="34"/>
      <c r="G46" s="35"/>
      <c r="H46" s="35"/>
      <c r="I46" s="35"/>
      <c r="J46" s="35"/>
      <c r="K46" s="35"/>
      <c r="L46" s="39"/>
      <c r="M46" s="35"/>
      <c r="N46" s="35"/>
      <c r="O46" s="35"/>
      <c r="P46" s="35"/>
      <c r="Q46" s="35"/>
      <c r="R46" s="35"/>
      <c r="S46" s="35"/>
      <c r="T46" s="36"/>
    </row>
    <row r="47" spans="1:20" s="3" customFormat="1" ht="12" customHeight="1" x14ac:dyDescent="0.15">
      <c r="A47" s="14"/>
      <c r="B47" s="64" t="s">
        <v>39</v>
      </c>
      <c r="C47" s="64"/>
      <c r="D47" s="64"/>
      <c r="E47" s="37"/>
      <c r="F47" s="38" t="s">
        <v>61</v>
      </c>
      <c r="G47" s="39" t="s">
        <v>61</v>
      </c>
      <c r="H47" s="39" t="s">
        <v>61</v>
      </c>
      <c r="I47" s="39" t="s">
        <v>61</v>
      </c>
      <c r="J47" s="39" t="s">
        <v>61</v>
      </c>
      <c r="K47" s="39" t="s">
        <v>61</v>
      </c>
      <c r="L47" s="39"/>
      <c r="M47" s="39" t="s">
        <v>61</v>
      </c>
      <c r="N47" s="39" t="s">
        <v>61</v>
      </c>
      <c r="O47" s="39" t="s">
        <v>61</v>
      </c>
      <c r="P47" s="39" t="s">
        <v>61</v>
      </c>
      <c r="Q47" s="39" t="s">
        <v>61</v>
      </c>
      <c r="R47" s="39" t="s">
        <v>61</v>
      </c>
      <c r="S47" s="39" t="s">
        <v>61</v>
      </c>
      <c r="T47" s="40" t="s">
        <v>61</v>
      </c>
    </row>
    <row r="48" spans="1:20" s="3" customFormat="1" ht="12" customHeight="1" x14ac:dyDescent="0.15">
      <c r="A48" s="14"/>
      <c r="B48" s="64" t="s">
        <v>40</v>
      </c>
      <c r="C48" s="70" t="s">
        <v>65</v>
      </c>
      <c r="D48" s="69"/>
      <c r="E48" s="41"/>
      <c r="F48" s="38">
        <f>SUM(G48:T48)</f>
        <v>11563.275100000001</v>
      </c>
      <c r="G48" s="39" t="s">
        <v>61</v>
      </c>
      <c r="H48" s="39">
        <v>94.260999999999996</v>
      </c>
      <c r="I48" s="39">
        <v>9644.0411000000004</v>
      </c>
      <c r="J48" s="39" t="s">
        <v>61</v>
      </c>
      <c r="K48" s="39">
        <v>100</v>
      </c>
      <c r="L48" s="39"/>
      <c r="M48" s="39">
        <v>0.6</v>
      </c>
      <c r="N48" s="39">
        <v>255</v>
      </c>
      <c r="O48" s="39" t="s">
        <v>61</v>
      </c>
      <c r="P48" s="39">
        <v>722.52300000000002</v>
      </c>
      <c r="Q48" s="39" t="s">
        <v>61</v>
      </c>
      <c r="R48" s="39" t="s">
        <v>61</v>
      </c>
      <c r="S48" s="39">
        <v>580</v>
      </c>
      <c r="T48" s="40">
        <v>166.85000000000002</v>
      </c>
    </row>
    <row r="49" spans="1:20" s="3" customFormat="1" ht="12" customHeight="1" x14ac:dyDescent="0.15">
      <c r="A49" s="14"/>
      <c r="B49" s="64"/>
      <c r="C49" s="69" t="s">
        <v>42</v>
      </c>
      <c r="D49" s="69"/>
      <c r="E49" s="41"/>
      <c r="F49" s="38">
        <f t="shared" ref="F49:F53" si="3">SUM(G49:T49)</f>
        <v>0.7</v>
      </c>
      <c r="G49" s="39" t="s">
        <v>61</v>
      </c>
      <c r="H49" s="39">
        <v>0.7</v>
      </c>
      <c r="I49" s="39" t="s">
        <v>61</v>
      </c>
      <c r="J49" s="39" t="s">
        <v>61</v>
      </c>
      <c r="K49" s="39" t="s">
        <v>61</v>
      </c>
      <c r="L49" s="39"/>
      <c r="M49" s="39" t="s">
        <v>61</v>
      </c>
      <c r="N49" s="39" t="s">
        <v>61</v>
      </c>
      <c r="O49" s="39" t="s">
        <v>61</v>
      </c>
      <c r="P49" s="39" t="s">
        <v>61</v>
      </c>
      <c r="Q49" s="39" t="s">
        <v>61</v>
      </c>
      <c r="R49" s="39" t="s">
        <v>61</v>
      </c>
      <c r="S49" s="39" t="s">
        <v>61</v>
      </c>
      <c r="T49" s="40" t="s">
        <v>61</v>
      </c>
    </row>
    <row r="50" spans="1:20" s="3" customFormat="1" ht="12" customHeight="1" x14ac:dyDescent="0.15">
      <c r="A50" s="14"/>
      <c r="B50" s="64" t="s">
        <v>34</v>
      </c>
      <c r="C50" s="64"/>
      <c r="D50" s="64"/>
      <c r="E50" s="37"/>
      <c r="F50" s="38">
        <f t="shared" si="3"/>
        <v>9.5000000000000001E-2</v>
      </c>
      <c r="G50" s="39" t="s">
        <v>61</v>
      </c>
      <c r="H50" s="39">
        <v>9.5000000000000001E-2</v>
      </c>
      <c r="I50" s="39" t="s">
        <v>61</v>
      </c>
      <c r="J50" s="39" t="s">
        <v>61</v>
      </c>
      <c r="K50" s="39" t="s">
        <v>61</v>
      </c>
      <c r="L50" s="39"/>
      <c r="M50" s="39" t="s">
        <v>61</v>
      </c>
      <c r="N50" s="39" t="s">
        <v>61</v>
      </c>
      <c r="O50" s="39" t="s">
        <v>61</v>
      </c>
      <c r="P50" s="39" t="s">
        <v>61</v>
      </c>
      <c r="Q50" s="39" t="s">
        <v>61</v>
      </c>
      <c r="R50" s="39" t="s">
        <v>61</v>
      </c>
      <c r="S50" s="39" t="s">
        <v>61</v>
      </c>
      <c r="T50" s="40" t="s">
        <v>61</v>
      </c>
    </row>
    <row r="51" spans="1:20" s="3" customFormat="1" ht="12" customHeight="1" x14ac:dyDescent="0.15">
      <c r="A51" s="14"/>
      <c r="B51" s="64" t="s">
        <v>35</v>
      </c>
      <c r="C51" s="70" t="s">
        <v>65</v>
      </c>
      <c r="D51" s="69"/>
      <c r="E51" s="41"/>
      <c r="F51" s="38">
        <f t="shared" si="3"/>
        <v>17502.673000000003</v>
      </c>
      <c r="G51" s="39" t="s">
        <v>61</v>
      </c>
      <c r="H51" s="39">
        <v>90.153000000000006</v>
      </c>
      <c r="I51" s="39">
        <v>12415.64</v>
      </c>
      <c r="J51" s="39">
        <v>6.2</v>
      </c>
      <c r="K51" s="39">
        <v>948.19</v>
      </c>
      <c r="L51" s="39"/>
      <c r="M51" s="39">
        <v>0.6</v>
      </c>
      <c r="N51" s="39">
        <v>260.86</v>
      </c>
      <c r="O51" s="39">
        <v>209.79999999999998</v>
      </c>
      <c r="P51" s="39">
        <v>1594.8119999999999</v>
      </c>
      <c r="Q51" s="39" t="s">
        <v>61</v>
      </c>
      <c r="R51" s="39" t="s">
        <v>61</v>
      </c>
      <c r="S51" s="39">
        <v>1770</v>
      </c>
      <c r="T51" s="40">
        <v>206.41800000000001</v>
      </c>
    </row>
    <row r="52" spans="1:20" s="3" customFormat="1" ht="12" customHeight="1" x14ac:dyDescent="0.15">
      <c r="A52" s="14"/>
      <c r="B52" s="64"/>
      <c r="C52" s="69" t="s">
        <v>42</v>
      </c>
      <c r="D52" s="69"/>
      <c r="E52" s="41"/>
      <c r="F52" s="38">
        <f t="shared" si="3"/>
        <v>10.1</v>
      </c>
      <c r="G52" s="39" t="s">
        <v>61</v>
      </c>
      <c r="H52" s="39">
        <v>2.1</v>
      </c>
      <c r="I52" s="39" t="s">
        <v>61</v>
      </c>
      <c r="J52" s="39" t="s">
        <v>61</v>
      </c>
      <c r="K52" s="39" t="s">
        <v>61</v>
      </c>
      <c r="L52" s="39"/>
      <c r="M52" s="39" t="s">
        <v>61</v>
      </c>
      <c r="N52" s="39" t="s">
        <v>61</v>
      </c>
      <c r="O52" s="39" t="s">
        <v>61</v>
      </c>
      <c r="P52" s="39">
        <v>4</v>
      </c>
      <c r="Q52" s="39" t="s">
        <v>61</v>
      </c>
      <c r="R52" s="39" t="s">
        <v>61</v>
      </c>
      <c r="S52" s="39" t="s">
        <v>61</v>
      </c>
      <c r="T52" s="40">
        <v>4</v>
      </c>
    </row>
    <row r="53" spans="1:20" s="3" customFormat="1" ht="12" customHeight="1" x14ac:dyDescent="0.15">
      <c r="A53" s="14"/>
      <c r="B53" s="64" t="s">
        <v>36</v>
      </c>
      <c r="C53" s="70" t="s">
        <v>65</v>
      </c>
      <c r="D53" s="69"/>
      <c r="E53" s="41"/>
      <c r="F53" s="38">
        <f t="shared" si="3"/>
        <v>18622.054999999997</v>
      </c>
      <c r="G53" s="39" t="s">
        <v>61</v>
      </c>
      <c r="H53" s="39">
        <v>8.1259999999999994</v>
      </c>
      <c r="I53" s="39">
        <v>11722.14</v>
      </c>
      <c r="J53" s="39">
        <v>183.36499999999995</v>
      </c>
      <c r="K53" s="39">
        <v>275</v>
      </c>
      <c r="L53" s="39"/>
      <c r="M53" s="39" t="s">
        <v>61</v>
      </c>
      <c r="N53" s="39">
        <v>93.55</v>
      </c>
      <c r="O53" s="39">
        <v>700.98000000000013</v>
      </c>
      <c r="P53" s="39">
        <v>203.8</v>
      </c>
      <c r="Q53" s="39" t="s">
        <v>61</v>
      </c>
      <c r="R53" s="39" t="s">
        <v>61</v>
      </c>
      <c r="S53" s="39">
        <v>4570</v>
      </c>
      <c r="T53" s="40">
        <v>865.09400000000005</v>
      </c>
    </row>
    <row r="54" spans="1:20" s="3" customFormat="1" ht="12" customHeight="1" x14ac:dyDescent="0.15">
      <c r="A54" s="14"/>
      <c r="B54" s="64"/>
      <c r="C54" s="69" t="s">
        <v>42</v>
      </c>
      <c r="D54" s="69"/>
      <c r="E54" s="41"/>
      <c r="F54" s="38" t="s">
        <v>61</v>
      </c>
      <c r="G54" s="39" t="s">
        <v>61</v>
      </c>
      <c r="H54" s="42" t="s">
        <v>61</v>
      </c>
      <c r="I54" s="42" t="s">
        <v>61</v>
      </c>
      <c r="J54" s="42" t="s">
        <v>61</v>
      </c>
      <c r="K54" s="42" t="s">
        <v>61</v>
      </c>
      <c r="L54" s="55"/>
      <c r="M54" s="42" t="s">
        <v>61</v>
      </c>
      <c r="N54" s="42" t="s">
        <v>61</v>
      </c>
      <c r="O54" s="42" t="s">
        <v>61</v>
      </c>
      <c r="P54" s="42" t="s">
        <v>61</v>
      </c>
      <c r="Q54" s="42" t="s">
        <v>61</v>
      </c>
      <c r="R54" s="42" t="s">
        <v>61</v>
      </c>
      <c r="S54" s="42" t="s">
        <v>61</v>
      </c>
      <c r="T54" s="43" t="s">
        <v>61</v>
      </c>
    </row>
    <row r="55" spans="1:20" s="3" customFormat="1" ht="12" customHeight="1" x14ac:dyDescent="0.15">
      <c r="A55" s="14"/>
      <c r="B55" s="64" t="s">
        <v>37</v>
      </c>
      <c r="C55" s="64"/>
      <c r="D55" s="64"/>
      <c r="E55" s="37"/>
      <c r="F55" s="38">
        <f>SUM(G55:T55)</f>
        <v>95.588499999999996</v>
      </c>
      <c r="G55" s="39" t="s">
        <v>61</v>
      </c>
      <c r="H55" s="39">
        <v>13.443</v>
      </c>
      <c r="I55" s="39" t="s">
        <v>61</v>
      </c>
      <c r="J55" s="39">
        <v>20</v>
      </c>
      <c r="K55" s="39" t="s">
        <v>61</v>
      </c>
      <c r="L55" s="39"/>
      <c r="M55" s="39" t="s">
        <v>61</v>
      </c>
      <c r="N55" s="39" t="s">
        <v>61</v>
      </c>
      <c r="O55" s="39">
        <v>18</v>
      </c>
      <c r="P55" s="39" t="s">
        <v>61</v>
      </c>
      <c r="Q55" s="39" t="s">
        <v>61</v>
      </c>
      <c r="R55" s="39" t="s">
        <v>61</v>
      </c>
      <c r="S55" s="39" t="s">
        <v>61</v>
      </c>
      <c r="T55" s="40">
        <v>44.145499999999998</v>
      </c>
    </row>
    <row r="56" spans="1:20" s="3" customFormat="1" ht="12" customHeight="1" thickBot="1" x14ac:dyDescent="0.2">
      <c r="A56" s="44"/>
      <c r="B56" s="66" t="s">
        <v>41</v>
      </c>
      <c r="C56" s="66"/>
      <c r="D56" s="66"/>
      <c r="E56" s="45"/>
      <c r="F56" s="46" t="s">
        <v>61</v>
      </c>
      <c r="G56" s="47" t="s">
        <v>61</v>
      </c>
      <c r="H56" s="47" t="s">
        <v>61</v>
      </c>
      <c r="I56" s="47" t="s">
        <v>61</v>
      </c>
      <c r="J56" s="47" t="s">
        <v>61</v>
      </c>
      <c r="K56" s="47" t="s">
        <v>61</v>
      </c>
      <c r="L56" s="39"/>
      <c r="M56" s="47" t="s">
        <v>61</v>
      </c>
      <c r="N56" s="47" t="s">
        <v>61</v>
      </c>
      <c r="O56" s="47" t="s">
        <v>61</v>
      </c>
      <c r="P56" s="47" t="s">
        <v>61</v>
      </c>
      <c r="Q56" s="47" t="s">
        <v>61</v>
      </c>
      <c r="R56" s="47" t="s">
        <v>61</v>
      </c>
      <c r="S56" s="47" t="s">
        <v>61</v>
      </c>
      <c r="T56" s="48" t="s">
        <v>61</v>
      </c>
    </row>
    <row r="57" spans="1:20" x14ac:dyDescent="0.15">
      <c r="B57" s="49" t="s">
        <v>62</v>
      </c>
      <c r="C57" s="50"/>
    </row>
    <row r="58" spans="1:20" x14ac:dyDescent="0.15">
      <c r="B58" s="49"/>
      <c r="C58" s="50"/>
    </row>
  </sheetData>
  <mergeCells count="85">
    <mergeCell ref="Q44:R44"/>
    <mergeCell ref="S44:S45"/>
    <mergeCell ref="T44:T45"/>
    <mergeCell ref="M44:M45"/>
    <mergeCell ref="N44:N45"/>
    <mergeCell ref="O44:O45"/>
    <mergeCell ref="P44:P45"/>
    <mergeCell ref="R2:T2"/>
    <mergeCell ref="M4:M5"/>
    <mergeCell ref="N4:N5"/>
    <mergeCell ref="O4:O5"/>
    <mergeCell ref="P4:P5"/>
    <mergeCell ref="Q4:R4"/>
    <mergeCell ref="S4:S5"/>
    <mergeCell ref="T4:T5"/>
    <mergeCell ref="B12:D12"/>
    <mergeCell ref="I4:I5"/>
    <mergeCell ref="J4:J5"/>
    <mergeCell ref="K4:K5"/>
    <mergeCell ref="A6:B6"/>
    <mergeCell ref="A4:D5"/>
    <mergeCell ref="F4:F5"/>
    <mergeCell ref="G4:G5"/>
    <mergeCell ref="H4:H5"/>
    <mergeCell ref="B7:D7"/>
    <mergeCell ref="B8:D8"/>
    <mergeCell ref="B9:D9"/>
    <mergeCell ref="A10:B10"/>
    <mergeCell ref="B11:D11"/>
    <mergeCell ref="B24:D24"/>
    <mergeCell ref="B13:D13"/>
    <mergeCell ref="B14:D14"/>
    <mergeCell ref="B15:D15"/>
    <mergeCell ref="B16:D16"/>
    <mergeCell ref="B17:D17"/>
    <mergeCell ref="A18:B18"/>
    <mergeCell ref="B19:D19"/>
    <mergeCell ref="B20:D20"/>
    <mergeCell ref="B21:D21"/>
    <mergeCell ref="B22:D22"/>
    <mergeCell ref="B23:D23"/>
    <mergeCell ref="B34:B35"/>
    <mergeCell ref="B25:D25"/>
    <mergeCell ref="B26:D26"/>
    <mergeCell ref="A27:B27"/>
    <mergeCell ref="B28:D28"/>
    <mergeCell ref="B29:B30"/>
    <mergeCell ref="B31:D31"/>
    <mergeCell ref="B32:B33"/>
    <mergeCell ref="C32:D32"/>
    <mergeCell ref="C33:D33"/>
    <mergeCell ref="C29:D29"/>
    <mergeCell ref="C30:D30"/>
    <mergeCell ref="B47:D47"/>
    <mergeCell ref="B48:B49"/>
    <mergeCell ref="F44:F45"/>
    <mergeCell ref="C48:D48"/>
    <mergeCell ref="C49:D49"/>
    <mergeCell ref="A44:E45"/>
    <mergeCell ref="A46:B46"/>
    <mergeCell ref="B56:D56"/>
    <mergeCell ref="B50:D50"/>
    <mergeCell ref="B51:B52"/>
    <mergeCell ref="B53:B54"/>
    <mergeCell ref="B55:D55"/>
    <mergeCell ref="C53:D53"/>
    <mergeCell ref="C54:D54"/>
    <mergeCell ref="C51:D51"/>
    <mergeCell ref="C52:D52"/>
    <mergeCell ref="M1:T1"/>
    <mergeCell ref="A1:K1"/>
    <mergeCell ref="I44:I45"/>
    <mergeCell ref="J44:J45"/>
    <mergeCell ref="K44:K45"/>
    <mergeCell ref="H44:H45"/>
    <mergeCell ref="G44:G45"/>
    <mergeCell ref="B39:D39"/>
    <mergeCell ref="B40:D40"/>
    <mergeCell ref="A41:B41"/>
    <mergeCell ref="B36:D36"/>
    <mergeCell ref="B37:D37"/>
    <mergeCell ref="A38:B38"/>
    <mergeCell ref="C35:D35"/>
    <mergeCell ref="C34:D34"/>
    <mergeCell ref="A43:B43"/>
  </mergeCells>
  <phoneticPr fontId="2"/>
  <pageMargins left="0.39370078740157483" right="0.39370078740157483" top="0.59055118110236227" bottom="0.39370078740157483" header="0.35433070866141736" footer="0.19685039370078741"/>
  <pageSetup paperSize="256" scale="26" fitToWidth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第13表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3583-01</dc:creator>
  <cp:lastModifiedBy>事務端末011</cp:lastModifiedBy>
  <cp:lastPrinted>2017-11-17T07:12:12Z</cp:lastPrinted>
  <dcterms:created xsi:type="dcterms:W3CDTF">2001-10-25T07:52:07Z</dcterms:created>
  <dcterms:modified xsi:type="dcterms:W3CDTF">2017-11-29T02:21:34Z</dcterms:modified>
</cp:coreProperties>
</file>