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第20表" sheetId="1" r:id="rId1"/>
  </sheets>
  <definedNames>
    <definedName name="_xlnm.Print_Area" localSheetId="0">'第20表'!$A$1:$AE$45</definedName>
  </definedNames>
  <calcPr fullCalcOnLoad="1"/>
</workbook>
</file>

<file path=xl/sharedStrings.xml><?xml version="1.0" encoding="utf-8"?>
<sst xmlns="http://schemas.openxmlformats.org/spreadsheetml/2006/main" count="89" uniqueCount="79">
  <si>
    <t>時間帯</t>
  </si>
  <si>
    <t>り災世帯数</t>
  </si>
  <si>
    <t>焼損棟数</t>
  </si>
  <si>
    <t>死者</t>
  </si>
  <si>
    <t>負傷者</t>
  </si>
  <si>
    <t>計</t>
  </si>
  <si>
    <t>林野</t>
  </si>
  <si>
    <t>車両</t>
  </si>
  <si>
    <t>船舶</t>
  </si>
  <si>
    <t>航空機</t>
  </si>
  <si>
    <t>その他</t>
  </si>
  <si>
    <t>治外法権</t>
  </si>
  <si>
    <t>小計</t>
  </si>
  <si>
    <t>昼間</t>
  </si>
  <si>
    <t>６時台</t>
  </si>
  <si>
    <t>７時台</t>
  </si>
  <si>
    <t>８時台</t>
  </si>
  <si>
    <t>９時台</t>
  </si>
  <si>
    <t>10時台</t>
  </si>
  <si>
    <t>11時台</t>
  </si>
  <si>
    <t>12時台</t>
  </si>
  <si>
    <t>13時台</t>
  </si>
  <si>
    <t>14時台</t>
  </si>
  <si>
    <t>15時台</t>
  </si>
  <si>
    <t>16時台</t>
  </si>
  <si>
    <t>17時台</t>
  </si>
  <si>
    <t>夜間</t>
  </si>
  <si>
    <t>18時台</t>
  </si>
  <si>
    <t>19時台</t>
  </si>
  <si>
    <t>20時台</t>
  </si>
  <si>
    <t>21時台</t>
  </si>
  <si>
    <t>22時台</t>
  </si>
  <si>
    <t>23時台</t>
  </si>
  <si>
    <t>０時台</t>
  </si>
  <si>
    <t>１時台</t>
  </si>
  <si>
    <t>２時台</t>
  </si>
  <si>
    <t>３時台</t>
  </si>
  <si>
    <t>４時台</t>
  </si>
  <si>
    <t>５時台</t>
  </si>
  <si>
    <t>不明</t>
  </si>
  <si>
    <t>200㎡
以上</t>
  </si>
  <si>
    <t>400㎡
以上</t>
  </si>
  <si>
    <t>900㎡
以上</t>
  </si>
  <si>
    <t>以上</t>
  </si>
  <si>
    <t>～</t>
  </si>
  <si>
    <t>100㎡
未満</t>
  </si>
  <si>
    <t>200㎡
未満</t>
  </si>
  <si>
    <t>300㎡
未満</t>
  </si>
  <si>
    <t>400㎡
未満</t>
  </si>
  <si>
    <t>500㎡
未満</t>
  </si>
  <si>
    <t>600㎡
未満</t>
  </si>
  <si>
    <t>700㎡
未満</t>
  </si>
  <si>
    <t>800㎡
未満</t>
  </si>
  <si>
    <t>900㎡
未満</t>
  </si>
  <si>
    <t>1,000㎡
未満</t>
  </si>
  <si>
    <t>建物</t>
  </si>
  <si>
    <t>第20表　時間帯別火災状況</t>
  </si>
  <si>
    <t>未満</t>
  </si>
  <si>
    <t>なし
焼損床面積</t>
  </si>
  <si>
    <t>　　　　　　　　　数</t>
  </si>
  <si>
    <t xml:space="preserve">火災件  </t>
  </si>
  <si>
    <t>り災人員</t>
  </si>
  <si>
    <t>　</t>
  </si>
  <si>
    <t>50㎡
以上</t>
  </si>
  <si>
    <t>100㎡
以上</t>
  </si>
  <si>
    <t>300㎡
以上</t>
  </si>
  <si>
    <t>500㎡
以上</t>
  </si>
  <si>
    <t>600㎡
以上</t>
  </si>
  <si>
    <t>700㎡
以上</t>
  </si>
  <si>
    <t>800㎡
以上</t>
  </si>
  <si>
    <t>㎡</t>
  </si>
  <si>
    <t>注.治外法権の火災及び管外からの延焼火災は、件数のみ計上しています。</t>
  </si>
  <si>
    <t>管外からの
延焼火災</t>
  </si>
  <si>
    <t>（平成26年）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</si>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</sst>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ゴシック"/>
      <family val="3"/>
    </font>
    <font>
      <sz val="6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60" applyFill="1" applyAlignment="1">
      <alignment vertical="center"/>
      <protection/>
    </xf>
    <xf numFmtId="0" fontId="0" fillId="0" borderId="0" xfId="60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distributed" vertical="center"/>
      <protection/>
    </xf>
    <xf numFmtId="0" fontId="0" fillId="0" borderId="11" xfId="60" applyFill="1" applyBorder="1" applyAlignment="1">
      <alignment vertical="center"/>
      <protection/>
    </xf>
    <xf numFmtId="0" fontId="0" fillId="0" borderId="10" xfId="60" applyFill="1" applyBorder="1" applyAlignment="1">
      <alignment/>
      <protection/>
    </xf>
    <xf numFmtId="0" fontId="0" fillId="0" borderId="12" xfId="60" applyFill="1" applyBorder="1" applyAlignment="1">
      <alignment/>
      <protection/>
    </xf>
    <xf numFmtId="0" fontId="0" fillId="0" borderId="12" xfId="60" applyFill="1" applyBorder="1" applyAlignment="1">
      <alignment vertical="center"/>
      <protection/>
    </xf>
    <xf numFmtId="0" fontId="0" fillId="0" borderId="13" xfId="60" applyFill="1" applyBorder="1" applyAlignment="1">
      <alignment vertical="center"/>
      <protection/>
    </xf>
    <xf numFmtId="0" fontId="5" fillId="0" borderId="11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distributed" vertical="center"/>
      <protection/>
    </xf>
    <xf numFmtId="0" fontId="3" fillId="0" borderId="14" xfId="60" applyFont="1" applyFill="1" applyBorder="1" applyAlignment="1">
      <alignment vertical="center"/>
      <protection/>
    </xf>
    <xf numFmtId="0" fontId="0" fillId="0" borderId="15" xfId="60" applyFill="1" applyBorder="1" applyAlignment="1">
      <alignment/>
      <protection/>
    </xf>
    <xf numFmtId="0" fontId="0" fillId="0" borderId="16" xfId="60" applyFill="1" applyBorder="1" applyAlignment="1">
      <alignment/>
      <protection/>
    </xf>
    <xf numFmtId="0" fontId="8" fillId="0" borderId="17" xfId="60" applyFont="1" applyFill="1" applyBorder="1" applyAlignment="1">
      <alignment horizontal="distributed" vertical="center"/>
      <protection/>
    </xf>
    <xf numFmtId="0" fontId="8" fillId="0" borderId="17" xfId="60" applyFont="1" applyFill="1" applyBorder="1" applyAlignment="1">
      <alignment vertical="center"/>
      <protection/>
    </xf>
    <xf numFmtId="0" fontId="8" fillId="0" borderId="18" xfId="60" applyFont="1" applyFill="1" applyBorder="1" applyAlignment="1">
      <alignment vertical="center"/>
      <protection/>
    </xf>
    <xf numFmtId="0" fontId="8" fillId="0" borderId="16" xfId="60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horizontal="center" vertical="top" wrapText="1"/>
      <protection/>
    </xf>
    <xf numFmtId="0" fontId="3" fillId="0" borderId="19" xfId="60" applyFont="1" applyFill="1" applyBorder="1" applyAlignment="1">
      <alignment horizontal="distributed" vertical="top" wrapText="1"/>
      <protection/>
    </xf>
    <xf numFmtId="0" fontId="3" fillId="0" borderId="20" xfId="60" applyFont="1" applyFill="1" applyBorder="1" applyAlignment="1">
      <alignment horizontal="distributed" vertical="top" wrapText="1"/>
      <protection/>
    </xf>
    <xf numFmtId="3" fontId="3" fillId="0" borderId="19" xfId="60" applyNumberFormat="1" applyFont="1" applyFill="1" applyBorder="1" applyAlignment="1">
      <alignment horizontal="distributed" vertical="top"/>
      <protection/>
    </xf>
    <xf numFmtId="0" fontId="3" fillId="0" borderId="19" xfId="60" applyFont="1" applyFill="1" applyBorder="1" applyAlignment="1">
      <alignment horizontal="center" vertical="distributed" wrapText="1"/>
      <protection/>
    </xf>
    <xf numFmtId="0" fontId="3" fillId="0" borderId="19" xfId="60" applyFont="1" applyFill="1" applyBorder="1" applyAlignment="1">
      <alignment horizontal="distributed" vertical="center" textRotation="255"/>
      <protection/>
    </xf>
    <xf numFmtId="0" fontId="3" fillId="0" borderId="20" xfId="60" applyFont="1" applyFill="1" applyBorder="1" applyAlignment="1">
      <alignment horizontal="distributed" vertical="center" textRotation="255"/>
      <protection/>
    </xf>
    <xf numFmtId="0" fontId="3" fillId="0" borderId="19" xfId="60" applyFont="1" applyFill="1" applyBorder="1" applyAlignment="1">
      <alignment horizontal="distributed" vertical="center"/>
      <protection/>
    </xf>
    <xf numFmtId="0" fontId="3" fillId="0" borderId="19" xfId="60" applyFont="1" applyFill="1" applyBorder="1" applyAlignment="1">
      <alignment horizontal="center" wrapText="1"/>
      <protection/>
    </xf>
    <xf numFmtId="0" fontId="3" fillId="0" borderId="20" xfId="60" applyFont="1" applyFill="1" applyBorder="1" applyAlignment="1">
      <alignment horizontal="center" wrapText="1"/>
      <protection/>
    </xf>
    <xf numFmtId="176" fontId="3" fillId="0" borderId="19" xfId="60" applyNumberFormat="1" applyFont="1" applyFill="1" applyBorder="1" applyAlignment="1">
      <alignment horizontal="center" wrapText="1"/>
      <protection/>
    </xf>
    <xf numFmtId="0" fontId="8" fillId="0" borderId="21" xfId="60" applyFont="1" applyFill="1" applyBorder="1" applyAlignment="1">
      <alignment horizontal="distributed" vertical="center"/>
      <protection/>
    </xf>
    <xf numFmtId="0" fontId="3" fillId="0" borderId="22" xfId="60" applyFont="1" applyFill="1" applyBorder="1" applyAlignment="1">
      <alignment horizontal="center" vertical="distributed" textRotation="255"/>
      <protection/>
    </xf>
    <xf numFmtId="0" fontId="8" fillId="0" borderId="22" xfId="60" applyFont="1" applyFill="1" applyBorder="1" applyAlignment="1">
      <alignment vertical="distributed" textRotation="255"/>
      <protection/>
    </xf>
    <xf numFmtId="0" fontId="3" fillId="0" borderId="23" xfId="60" applyFont="1" applyFill="1" applyBorder="1" applyAlignment="1">
      <alignment horizontal="center" wrapText="1"/>
      <protection/>
    </xf>
    <xf numFmtId="0" fontId="3" fillId="0" borderId="14" xfId="60" applyFont="1" applyFill="1" applyBorder="1" applyAlignment="1">
      <alignment horizontal="center" wrapText="1"/>
      <protection/>
    </xf>
    <xf numFmtId="176" fontId="3" fillId="0" borderId="23" xfId="60" applyNumberFormat="1" applyFont="1" applyFill="1" applyBorder="1" applyAlignment="1">
      <alignment horizontal="center" wrapText="1"/>
      <protection/>
    </xf>
    <xf numFmtId="0" fontId="3" fillId="0" borderId="23" xfId="60" applyFont="1" applyFill="1" applyBorder="1" applyAlignment="1">
      <alignment horizontal="center" vertical="distributed" textRotation="255"/>
      <protection/>
    </xf>
    <xf numFmtId="0" fontId="3" fillId="0" borderId="14" xfId="60" applyFont="1" applyFill="1" applyBorder="1" applyAlignment="1">
      <alignment horizontal="center" vertical="distributed" textRotation="255"/>
      <protection/>
    </xf>
    <xf numFmtId="0" fontId="0" fillId="0" borderId="23" xfId="60" applyFill="1" applyBorder="1" applyAlignment="1">
      <alignment horizontal="center" vertical="distributed" textRotation="255"/>
      <protection/>
    </xf>
    <xf numFmtId="0" fontId="3" fillId="0" borderId="23" xfId="60" applyFont="1" applyFill="1" applyBorder="1" applyAlignment="1">
      <alignment horizontal="center" vertical="center" textRotation="255" wrapText="1"/>
      <protection/>
    </xf>
    <xf numFmtId="0" fontId="9" fillId="0" borderId="0" xfId="60" applyFont="1" applyFill="1" applyBorder="1" applyAlignment="1">
      <alignment horizontal="distributed" vertical="center"/>
      <protection/>
    </xf>
    <xf numFmtId="41" fontId="9" fillId="0" borderId="24" xfId="60" applyNumberFormat="1" applyFont="1" applyFill="1" applyBorder="1" applyAlignment="1">
      <alignment vertical="center"/>
      <protection/>
    </xf>
    <xf numFmtId="41" fontId="9" fillId="0" borderId="0" xfId="60" applyNumberFormat="1" applyFont="1" applyFill="1" applyBorder="1" applyAlignment="1">
      <alignment vertical="center"/>
      <protection/>
    </xf>
    <xf numFmtId="41" fontId="9" fillId="0" borderId="0" xfId="60" applyNumberFormat="1" applyFont="1" applyFill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Alignment="1">
      <alignment vertical="center"/>
      <protection/>
    </xf>
    <xf numFmtId="41" fontId="9" fillId="0" borderId="24" xfId="60" applyNumberFormat="1" applyFont="1" applyFill="1" applyBorder="1" applyAlignment="1">
      <alignment horizontal="right" vertical="center"/>
      <protection/>
    </xf>
    <xf numFmtId="41" fontId="9" fillId="0" borderId="0" xfId="60" applyNumberFormat="1" applyFont="1" applyFill="1" applyBorder="1" applyAlignment="1">
      <alignment horizontal="right" vertical="center"/>
      <protection/>
    </xf>
    <xf numFmtId="41" fontId="9" fillId="0" borderId="0" xfId="60" applyNumberFormat="1" applyFont="1" applyFill="1" applyAlignment="1">
      <alignment horizontal="right" vertical="center"/>
      <protection/>
    </xf>
    <xf numFmtId="0" fontId="4" fillId="0" borderId="0" xfId="60" applyFont="1" applyFill="1" applyAlignment="1">
      <alignment vertical="center"/>
      <protection/>
    </xf>
    <xf numFmtId="41" fontId="10" fillId="0" borderId="0" xfId="60" applyNumberFormat="1" applyFont="1" applyFill="1" applyBorder="1" applyAlignment="1">
      <alignment horizontal="right" vertic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0" xfId="60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41" fontId="11" fillId="0" borderId="0" xfId="60" applyNumberFormat="1" applyFont="1" applyFill="1" applyBorder="1" applyAlignment="1">
      <alignment horizontal="right" vertical="center"/>
      <protection/>
    </xf>
    <xf numFmtId="41" fontId="11" fillId="0" borderId="24" xfId="60" applyNumberFormat="1" applyFont="1" applyFill="1" applyBorder="1" applyAlignment="1">
      <alignment horizontal="right" vertical="center"/>
      <protection/>
    </xf>
    <xf numFmtId="41" fontId="11" fillId="0" borderId="0" xfId="60" applyNumberFormat="1" applyFont="1" applyFill="1" applyAlignment="1">
      <alignment horizontal="right" vertical="center"/>
      <protection/>
    </xf>
    <xf numFmtId="41" fontId="10" fillId="0" borderId="24" xfId="60" applyNumberFormat="1" applyFont="1" applyFill="1" applyBorder="1" applyAlignment="1">
      <alignment horizontal="right" vertical="center"/>
      <protection/>
    </xf>
    <xf numFmtId="0" fontId="10" fillId="0" borderId="25" xfId="60" applyFont="1" applyFill="1" applyBorder="1" applyAlignment="1">
      <alignment horizontal="distributed" vertical="center"/>
      <protection/>
    </xf>
    <xf numFmtId="41" fontId="11" fillId="0" borderId="25" xfId="60" applyNumberFormat="1" applyFont="1" applyFill="1" applyBorder="1" applyAlignment="1">
      <alignment horizontal="right" vertical="center"/>
      <protection/>
    </xf>
    <xf numFmtId="41" fontId="11" fillId="0" borderId="26" xfId="60" applyNumberFormat="1" applyFont="1" applyFill="1" applyBorder="1" applyAlignment="1">
      <alignment horizontal="right" vertical="center"/>
      <protection/>
    </xf>
    <xf numFmtId="0" fontId="3" fillId="0" borderId="22" xfId="60" applyFont="1" applyFill="1" applyBorder="1" applyAlignment="1">
      <alignment horizontal="distributed" vertical="center"/>
      <protection/>
    </xf>
    <xf numFmtId="0" fontId="3" fillId="0" borderId="21" xfId="60" applyFont="1" applyFill="1" applyBorder="1" applyAlignment="1">
      <alignment horizontal="distributed" vertical="center"/>
      <protection/>
    </xf>
    <xf numFmtId="0" fontId="3" fillId="0" borderId="19" xfId="60" applyFont="1" applyFill="1" applyBorder="1" applyAlignment="1">
      <alignment horizontal="center" vertical="distributed" textRotation="255"/>
      <protection/>
    </xf>
    <xf numFmtId="0" fontId="0" fillId="0" borderId="21" xfId="60" applyFill="1" applyBorder="1" applyAlignment="1">
      <alignment horizontal="center"/>
      <protection/>
    </xf>
    <xf numFmtId="0" fontId="0" fillId="0" borderId="14" xfId="60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distributed" vertical="center"/>
      <protection/>
    </xf>
    <xf numFmtId="0" fontId="8" fillId="0" borderId="0" xfId="60" applyFont="1" applyFill="1" applyBorder="1" applyAlignment="1">
      <alignment horizontal="distributed" vertical="center"/>
      <protection/>
    </xf>
    <xf numFmtId="0" fontId="8" fillId="0" borderId="21" xfId="60" applyFont="1" applyFill="1" applyBorder="1" applyAlignment="1">
      <alignment horizontal="distributed" vertical="center"/>
      <protection/>
    </xf>
    <xf numFmtId="0" fontId="3" fillId="0" borderId="21" xfId="60" applyFont="1" applyFill="1" applyBorder="1" applyAlignment="1">
      <alignment vertical="center"/>
      <protection/>
    </xf>
    <xf numFmtId="0" fontId="3" fillId="0" borderId="20" xfId="60" applyFont="1" applyFill="1" applyBorder="1" applyAlignment="1">
      <alignment horizontal="center" vertical="distributed" textRotation="255"/>
      <protection/>
    </xf>
    <xf numFmtId="0" fontId="0" fillId="0" borderId="19" xfId="60" applyFill="1" applyBorder="1" applyAlignment="1">
      <alignment horizontal="center" vertical="distributed" textRotation="255"/>
      <protection/>
    </xf>
    <xf numFmtId="0" fontId="3" fillId="0" borderId="19" xfId="60" applyFont="1" applyFill="1" applyBorder="1" applyAlignment="1">
      <alignment horizontal="center" vertical="top" textRotation="255"/>
      <protection/>
    </xf>
    <xf numFmtId="0" fontId="3" fillId="0" borderId="24" xfId="60" applyFont="1" applyFill="1" applyBorder="1" applyAlignment="1">
      <alignment horizontal="center" vertical="distributed" textRotation="255"/>
      <protection/>
    </xf>
    <xf numFmtId="0" fontId="3" fillId="0" borderId="19" xfId="60" applyFont="1" applyFill="1" applyBorder="1" applyAlignment="1">
      <alignment horizontal="center" vertical="distributed" textRotation="255" wrapText="1"/>
      <protection/>
    </xf>
    <xf numFmtId="0" fontId="8" fillId="0" borderId="19" xfId="60" applyFont="1" applyFill="1" applyBorder="1" applyAlignment="1">
      <alignment horizontal="center" vertical="distributed" textRotation="255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4</xdr:row>
      <xdr:rowOff>0</xdr:rowOff>
    </xdr:from>
    <xdr:to>
      <xdr:col>28</xdr:col>
      <xdr:colOff>9525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25275" y="476250"/>
          <a:ext cx="7620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焼損床面積（㎡）</a:t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29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477750" y="476250"/>
          <a:ext cx="838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損害額（円）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view="pageBreakPreview" zoomScaleNormal="115" zoomScaleSheetLayoutView="100" zoomScalePageLayoutView="0" workbookViewId="0" topLeftCell="A1">
      <selection activeCell="A1" sqref="A1:AE1"/>
    </sheetView>
  </sheetViews>
  <sheetFormatPr defaultColWidth="9.00390625" defaultRowHeight="13.5"/>
  <cols>
    <col min="1" max="1" width="8.75390625" style="1" customWidth="1"/>
    <col min="2" max="2" width="0.2421875" style="1" customWidth="1"/>
    <col min="3" max="15" width="6.00390625" style="1" customWidth="1"/>
    <col min="16" max="17" width="5.75390625" style="1" customWidth="1"/>
    <col min="18" max="21" width="4.50390625" style="1" customWidth="1"/>
    <col min="22" max="22" width="6.75390625" style="1" bestFit="1" customWidth="1"/>
    <col min="23" max="23" width="4.50390625" style="1" customWidth="1"/>
    <col min="24" max="24" width="5.00390625" style="1" customWidth="1"/>
    <col min="25" max="27" width="7.00390625" style="1" customWidth="1"/>
    <col min="28" max="28" width="10.00390625" style="1" customWidth="1"/>
    <col min="29" max="29" width="11.00390625" style="1" bestFit="1" customWidth="1"/>
    <col min="30" max="31" width="7.00390625" style="1" customWidth="1"/>
    <col min="32" max="16384" width="9.00390625" style="1" customWidth="1"/>
  </cols>
  <sheetData>
    <row r="1" spans="1:31" ht="17.25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7" t="s">
        <v>73</v>
      </c>
      <c r="AE2" s="67"/>
    </row>
    <row r="3" spans="1:31" ht="3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</row>
    <row r="4" spans="1:31" ht="3" customHeight="1">
      <c r="A4" s="68" t="s">
        <v>0</v>
      </c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"/>
      <c r="Z4" s="9"/>
      <c r="AA4" s="9"/>
      <c r="AB4" s="9"/>
      <c r="AC4" s="9"/>
      <c r="AD4" s="10"/>
      <c r="AE4" s="10"/>
    </row>
    <row r="5" spans="1:31" ht="9.75" customHeight="1">
      <c r="A5" s="69"/>
      <c r="B5" s="11"/>
      <c r="C5" s="61" t="s">
        <v>60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71" t="s">
        <v>59</v>
      </c>
      <c r="Q5" s="71"/>
      <c r="R5" s="71"/>
      <c r="S5" s="71"/>
      <c r="T5" s="71"/>
      <c r="U5" s="71"/>
      <c r="V5" s="71"/>
      <c r="W5" s="71"/>
      <c r="X5" s="12"/>
      <c r="Y5" s="72" t="s">
        <v>1</v>
      </c>
      <c r="Z5" s="63" t="s">
        <v>61</v>
      </c>
      <c r="AA5" s="63" t="s">
        <v>2</v>
      </c>
      <c r="AB5" s="63" t="s">
        <v>62</v>
      </c>
      <c r="AC5" s="74"/>
      <c r="AD5" s="75" t="s">
        <v>3</v>
      </c>
      <c r="AE5" s="75" t="s">
        <v>4</v>
      </c>
    </row>
    <row r="6" spans="1:31" ht="2.25" customHeight="1">
      <c r="A6" s="69"/>
      <c r="B6" s="11"/>
      <c r="C6" s="78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5"/>
      <c r="S6" s="15"/>
      <c r="T6" s="15"/>
      <c r="U6" s="15"/>
      <c r="V6" s="15"/>
      <c r="W6" s="15"/>
      <c r="X6" s="15"/>
      <c r="Y6" s="72"/>
      <c r="Z6" s="63"/>
      <c r="AA6" s="63"/>
      <c r="AB6" s="63"/>
      <c r="AC6" s="74"/>
      <c r="AD6" s="75"/>
      <c r="AE6" s="75"/>
    </row>
    <row r="7" spans="1:31" ht="9" customHeight="1">
      <c r="A7" s="69"/>
      <c r="B7" s="11"/>
      <c r="C7" s="79"/>
      <c r="D7" s="61" t="s">
        <v>55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4"/>
      <c r="Q7" s="65"/>
      <c r="R7" s="63" t="s">
        <v>6</v>
      </c>
      <c r="S7" s="63" t="s">
        <v>7</v>
      </c>
      <c r="T7" s="63" t="s">
        <v>8</v>
      </c>
      <c r="U7" s="63" t="s">
        <v>9</v>
      </c>
      <c r="V7" s="63" t="s">
        <v>10</v>
      </c>
      <c r="W7" s="63" t="s">
        <v>11</v>
      </c>
      <c r="X7" s="76" t="s">
        <v>72</v>
      </c>
      <c r="Y7" s="72"/>
      <c r="Z7" s="73"/>
      <c r="AA7" s="73"/>
      <c r="AB7" s="63"/>
      <c r="AC7" s="74"/>
      <c r="AD7" s="75"/>
      <c r="AE7" s="75"/>
    </row>
    <row r="8" spans="1:31" ht="2.25" customHeight="1">
      <c r="A8" s="69"/>
      <c r="B8" s="11"/>
      <c r="C8" s="79"/>
      <c r="D8" s="16"/>
      <c r="E8" s="17"/>
      <c r="F8" s="16"/>
      <c r="G8" s="16"/>
      <c r="H8" s="16"/>
      <c r="I8" s="16"/>
      <c r="J8" s="16"/>
      <c r="K8" s="16"/>
      <c r="L8" s="16"/>
      <c r="M8" s="16"/>
      <c r="N8" s="16"/>
      <c r="O8" s="16"/>
      <c r="P8" s="18"/>
      <c r="Q8" s="16"/>
      <c r="R8" s="63"/>
      <c r="S8" s="63"/>
      <c r="T8" s="63"/>
      <c r="U8" s="63"/>
      <c r="V8" s="63"/>
      <c r="W8" s="63"/>
      <c r="X8" s="63"/>
      <c r="Y8" s="72"/>
      <c r="Z8" s="73"/>
      <c r="AA8" s="73"/>
      <c r="AB8" s="63"/>
      <c r="AC8" s="74"/>
      <c r="AD8" s="75"/>
      <c r="AE8" s="75"/>
    </row>
    <row r="9" spans="1:31" ht="26.25" customHeight="1">
      <c r="A9" s="69"/>
      <c r="B9" s="11"/>
      <c r="C9" s="79"/>
      <c r="D9" s="63" t="s">
        <v>12</v>
      </c>
      <c r="E9" s="76" t="s">
        <v>58</v>
      </c>
      <c r="F9" s="19">
        <v>50</v>
      </c>
      <c r="G9" s="20" t="s">
        <v>63</v>
      </c>
      <c r="H9" s="20" t="s">
        <v>64</v>
      </c>
      <c r="I9" s="20" t="s">
        <v>40</v>
      </c>
      <c r="J9" s="20" t="s">
        <v>65</v>
      </c>
      <c r="K9" s="20" t="s">
        <v>41</v>
      </c>
      <c r="L9" s="20" t="s">
        <v>66</v>
      </c>
      <c r="M9" s="20" t="s">
        <v>67</v>
      </c>
      <c r="N9" s="20" t="s">
        <v>68</v>
      </c>
      <c r="O9" s="20" t="s">
        <v>69</v>
      </c>
      <c r="P9" s="21" t="s">
        <v>42</v>
      </c>
      <c r="Q9" s="22">
        <v>1000</v>
      </c>
      <c r="R9" s="63"/>
      <c r="S9" s="63"/>
      <c r="T9" s="63"/>
      <c r="U9" s="63"/>
      <c r="V9" s="63"/>
      <c r="W9" s="63"/>
      <c r="X9" s="63"/>
      <c r="Y9" s="72"/>
      <c r="Z9" s="73"/>
      <c r="AA9" s="73"/>
      <c r="AB9" s="63"/>
      <c r="AC9" s="74"/>
      <c r="AD9" s="75"/>
      <c r="AE9" s="75"/>
    </row>
    <row r="10" spans="1:31" ht="10.5" customHeight="1">
      <c r="A10" s="69"/>
      <c r="B10" s="11"/>
      <c r="C10" s="79"/>
      <c r="D10" s="77"/>
      <c r="E10" s="77"/>
      <c r="F10" s="23" t="s">
        <v>70</v>
      </c>
      <c r="G10" s="24" t="s">
        <v>44</v>
      </c>
      <c r="H10" s="24" t="s">
        <v>44</v>
      </c>
      <c r="I10" s="24" t="s">
        <v>44</v>
      </c>
      <c r="J10" s="24" t="s">
        <v>44</v>
      </c>
      <c r="K10" s="24" t="s">
        <v>44</v>
      </c>
      <c r="L10" s="24" t="s">
        <v>44</v>
      </c>
      <c r="M10" s="24" t="s">
        <v>44</v>
      </c>
      <c r="N10" s="24" t="s">
        <v>44</v>
      </c>
      <c r="O10" s="24" t="s">
        <v>44</v>
      </c>
      <c r="P10" s="25" t="s">
        <v>44</v>
      </c>
      <c r="Q10" s="26" t="s">
        <v>70</v>
      </c>
      <c r="R10" s="63"/>
      <c r="S10" s="63"/>
      <c r="T10" s="63"/>
      <c r="U10" s="63"/>
      <c r="V10" s="63"/>
      <c r="W10" s="63"/>
      <c r="X10" s="63"/>
      <c r="Y10" s="72"/>
      <c r="Z10" s="73"/>
      <c r="AA10" s="73"/>
      <c r="AB10" s="63"/>
      <c r="AC10" s="74"/>
      <c r="AD10" s="75"/>
      <c r="AE10" s="75"/>
    </row>
    <row r="11" spans="1:31" ht="26.25" customHeight="1">
      <c r="A11" s="69"/>
      <c r="B11" s="11"/>
      <c r="C11" s="79"/>
      <c r="D11" s="77"/>
      <c r="E11" s="77"/>
      <c r="F11" s="27" t="s">
        <v>57</v>
      </c>
      <c r="G11" s="27" t="s">
        <v>45</v>
      </c>
      <c r="H11" s="27" t="s">
        <v>46</v>
      </c>
      <c r="I11" s="27" t="s">
        <v>47</v>
      </c>
      <c r="J11" s="27" t="s">
        <v>48</v>
      </c>
      <c r="K11" s="27" t="s">
        <v>49</v>
      </c>
      <c r="L11" s="27" t="s">
        <v>50</v>
      </c>
      <c r="M11" s="27" t="s">
        <v>51</v>
      </c>
      <c r="N11" s="27" t="s">
        <v>52</v>
      </c>
      <c r="O11" s="27" t="s">
        <v>53</v>
      </c>
      <c r="P11" s="28" t="s">
        <v>54</v>
      </c>
      <c r="Q11" s="29" t="s">
        <v>43</v>
      </c>
      <c r="R11" s="63"/>
      <c r="S11" s="63"/>
      <c r="T11" s="63"/>
      <c r="U11" s="63"/>
      <c r="V11" s="63"/>
      <c r="W11" s="63"/>
      <c r="X11" s="63"/>
      <c r="Y11" s="72"/>
      <c r="Z11" s="73"/>
      <c r="AA11" s="73"/>
      <c r="AB11" s="63"/>
      <c r="AC11" s="74"/>
      <c r="AD11" s="75"/>
      <c r="AE11" s="75"/>
    </row>
    <row r="12" spans="1:31" ht="3" customHeight="1">
      <c r="A12" s="70"/>
      <c r="B12" s="30"/>
      <c r="C12" s="80"/>
      <c r="D12" s="31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5"/>
      <c r="R12" s="36"/>
      <c r="S12" s="36"/>
      <c r="T12" s="36"/>
      <c r="U12" s="36"/>
      <c r="V12" s="36"/>
      <c r="W12" s="36"/>
      <c r="X12" s="36"/>
      <c r="Y12" s="37"/>
      <c r="Z12" s="38"/>
      <c r="AA12" s="38"/>
      <c r="AB12" s="39"/>
      <c r="AC12" s="39"/>
      <c r="AD12" s="31"/>
      <c r="AE12" s="31"/>
    </row>
    <row r="13" spans="1:32" s="45" customFormat="1" ht="9">
      <c r="A13" s="40" t="s">
        <v>74</v>
      </c>
      <c r="B13" s="40"/>
      <c r="C13" s="41">
        <v>5088</v>
      </c>
      <c r="D13" s="42">
        <v>3214</v>
      </c>
      <c r="E13" s="42">
        <v>2632</v>
      </c>
      <c r="F13" s="42">
        <v>429</v>
      </c>
      <c r="G13" s="42">
        <v>80</v>
      </c>
      <c r="H13" s="42">
        <v>55</v>
      </c>
      <c r="I13" s="42">
        <v>12</v>
      </c>
      <c r="J13" s="42">
        <v>1</v>
      </c>
      <c r="K13" s="42">
        <v>3</v>
      </c>
      <c r="L13" s="42">
        <v>1</v>
      </c>
      <c r="M13" s="42">
        <v>0</v>
      </c>
      <c r="N13" s="42">
        <v>1</v>
      </c>
      <c r="O13" s="42">
        <v>0</v>
      </c>
      <c r="P13" s="42">
        <v>0</v>
      </c>
      <c r="Q13" s="42">
        <v>0</v>
      </c>
      <c r="R13" s="42">
        <v>3</v>
      </c>
      <c r="S13" s="42">
        <v>409</v>
      </c>
      <c r="T13" s="42">
        <v>5</v>
      </c>
      <c r="U13" s="42">
        <v>0</v>
      </c>
      <c r="V13" s="42">
        <v>1455</v>
      </c>
      <c r="W13" s="42">
        <v>2</v>
      </c>
      <c r="X13" s="42">
        <v>0</v>
      </c>
      <c r="Y13" s="43">
        <v>2719</v>
      </c>
      <c r="Z13" s="43">
        <v>5517</v>
      </c>
      <c r="AA13" s="43">
        <v>3805</v>
      </c>
      <c r="AB13" s="43">
        <v>25722</v>
      </c>
      <c r="AC13" s="43">
        <v>5016737334</v>
      </c>
      <c r="AD13" s="42">
        <v>105</v>
      </c>
      <c r="AE13" s="42">
        <v>932</v>
      </c>
      <c r="AF13" s="44"/>
    </row>
    <row r="14" spans="1:32" s="45" customFormat="1" ht="9">
      <c r="A14" s="40" t="s">
        <v>75</v>
      </c>
      <c r="B14" s="40"/>
      <c r="C14" s="41">
        <v>5341</v>
      </c>
      <c r="D14" s="42">
        <v>3247</v>
      </c>
      <c r="E14" s="42">
        <v>2680</v>
      </c>
      <c r="F14" s="42">
        <v>416</v>
      </c>
      <c r="G14" s="42">
        <v>90</v>
      </c>
      <c r="H14" s="42">
        <v>42</v>
      </c>
      <c r="I14" s="42">
        <v>12</v>
      </c>
      <c r="J14" s="42">
        <v>4</v>
      </c>
      <c r="K14" s="42">
        <v>0</v>
      </c>
      <c r="L14" s="47">
        <v>1</v>
      </c>
      <c r="M14" s="42">
        <v>0</v>
      </c>
      <c r="N14" s="47">
        <v>0</v>
      </c>
      <c r="O14" s="42">
        <v>1</v>
      </c>
      <c r="P14" s="47">
        <v>0</v>
      </c>
      <c r="Q14" s="42">
        <v>1</v>
      </c>
      <c r="R14" s="47">
        <v>6</v>
      </c>
      <c r="S14" s="42">
        <v>404</v>
      </c>
      <c r="T14" s="42">
        <v>2</v>
      </c>
      <c r="U14" s="47">
        <v>0</v>
      </c>
      <c r="V14" s="42">
        <v>1681</v>
      </c>
      <c r="W14" s="42">
        <v>1</v>
      </c>
      <c r="X14" s="47">
        <v>0</v>
      </c>
      <c r="Y14" s="43">
        <v>2797</v>
      </c>
      <c r="Z14" s="43">
        <v>5627</v>
      </c>
      <c r="AA14" s="43">
        <v>3840</v>
      </c>
      <c r="AB14" s="43">
        <v>26435</v>
      </c>
      <c r="AC14" s="43">
        <v>5222904617</v>
      </c>
      <c r="AD14" s="42">
        <v>84</v>
      </c>
      <c r="AE14" s="42">
        <v>962</v>
      </c>
      <c r="AF14" s="44"/>
    </row>
    <row r="15" spans="1:32" s="45" customFormat="1" ht="9">
      <c r="A15" s="40" t="s">
        <v>76</v>
      </c>
      <c r="B15" s="40"/>
      <c r="C15" s="46">
        <v>5089</v>
      </c>
      <c r="D15" s="47">
        <v>3346</v>
      </c>
      <c r="E15" s="47">
        <v>2789</v>
      </c>
      <c r="F15" s="47">
        <v>397</v>
      </c>
      <c r="G15" s="47">
        <v>97</v>
      </c>
      <c r="H15" s="47">
        <v>43</v>
      </c>
      <c r="I15" s="47">
        <v>10</v>
      </c>
      <c r="J15" s="47">
        <v>6</v>
      </c>
      <c r="K15" s="47">
        <v>2</v>
      </c>
      <c r="L15" s="47">
        <v>1</v>
      </c>
      <c r="M15" s="47">
        <v>1</v>
      </c>
      <c r="N15" s="47">
        <v>0</v>
      </c>
      <c r="O15" s="47">
        <v>0</v>
      </c>
      <c r="P15" s="47">
        <v>0</v>
      </c>
      <c r="Q15" s="47">
        <v>0</v>
      </c>
      <c r="R15" s="47">
        <v>2</v>
      </c>
      <c r="S15" s="47">
        <v>300</v>
      </c>
      <c r="T15" s="47">
        <v>2</v>
      </c>
      <c r="U15" s="47">
        <v>1</v>
      </c>
      <c r="V15" s="47">
        <v>1437</v>
      </c>
      <c r="W15" s="47">
        <v>0</v>
      </c>
      <c r="X15" s="47">
        <v>1</v>
      </c>
      <c r="Y15" s="47">
        <v>2593</v>
      </c>
      <c r="Z15" s="48">
        <v>5287</v>
      </c>
      <c r="AA15" s="48">
        <v>3869</v>
      </c>
      <c r="AB15" s="48">
        <v>25079</v>
      </c>
      <c r="AC15" s="48">
        <v>4479117102</v>
      </c>
      <c r="AD15" s="48">
        <v>115</v>
      </c>
      <c r="AE15" s="47">
        <v>832</v>
      </c>
      <c r="AF15" s="47"/>
    </row>
    <row r="16" spans="1:32" s="45" customFormat="1" ht="9">
      <c r="A16" s="40" t="s">
        <v>77</v>
      </c>
      <c r="B16" s="40"/>
      <c r="C16" s="46">
        <v>5191</v>
      </c>
      <c r="D16" s="47">
        <v>3269</v>
      </c>
      <c r="E16" s="47">
        <v>2729</v>
      </c>
      <c r="F16" s="47">
        <v>389</v>
      </c>
      <c r="G16" s="47">
        <v>82</v>
      </c>
      <c r="H16" s="47">
        <v>38</v>
      </c>
      <c r="I16" s="47">
        <v>19</v>
      </c>
      <c r="J16" s="47">
        <v>9</v>
      </c>
      <c r="K16" s="47">
        <v>2</v>
      </c>
      <c r="L16" s="47">
        <v>0</v>
      </c>
      <c r="M16" s="47">
        <v>1</v>
      </c>
      <c r="N16" s="47">
        <v>0</v>
      </c>
      <c r="O16" s="47">
        <v>0</v>
      </c>
      <c r="P16" s="47">
        <v>0</v>
      </c>
      <c r="Q16" s="47">
        <v>0</v>
      </c>
      <c r="R16" s="47">
        <v>3</v>
      </c>
      <c r="S16" s="47">
        <v>299</v>
      </c>
      <c r="T16" s="47">
        <v>3</v>
      </c>
      <c r="U16" s="47">
        <v>1</v>
      </c>
      <c r="V16" s="47">
        <v>1615</v>
      </c>
      <c r="W16" s="47">
        <v>0</v>
      </c>
      <c r="X16" s="47">
        <v>1</v>
      </c>
      <c r="Y16" s="47">
        <v>2594</v>
      </c>
      <c r="Z16" s="48">
        <v>5126</v>
      </c>
      <c r="AA16" s="48">
        <v>3803</v>
      </c>
      <c r="AB16" s="48">
        <v>25674</v>
      </c>
      <c r="AC16" s="48">
        <v>6037528883</v>
      </c>
      <c r="AD16" s="48">
        <v>87</v>
      </c>
      <c r="AE16" s="47">
        <v>781</v>
      </c>
      <c r="AF16" s="47"/>
    </row>
    <row r="17" spans="1:32" s="51" customFormat="1" ht="9.75">
      <c r="A17" s="52" t="s">
        <v>78</v>
      </c>
      <c r="B17" s="52"/>
      <c r="C17" s="57">
        <f>C18+C31+C44</f>
        <v>4805</v>
      </c>
      <c r="D17" s="50">
        <f aca="true" t="shared" si="0" ref="D17:S17">D18+D31+D44</f>
        <v>3002</v>
      </c>
      <c r="E17" s="50">
        <f t="shared" si="0"/>
        <v>2532</v>
      </c>
      <c r="F17" s="50">
        <f t="shared" si="0"/>
        <v>336</v>
      </c>
      <c r="G17" s="50">
        <f t="shared" si="0"/>
        <v>68</v>
      </c>
      <c r="H17" s="50">
        <f t="shared" si="0"/>
        <v>48</v>
      </c>
      <c r="I17" s="50">
        <f t="shared" si="0"/>
        <v>9</v>
      </c>
      <c r="J17" s="50">
        <f t="shared" si="0"/>
        <v>4</v>
      </c>
      <c r="K17" s="50">
        <f t="shared" si="0"/>
        <v>2</v>
      </c>
      <c r="L17" s="50">
        <f t="shared" si="0"/>
        <v>1</v>
      </c>
      <c r="M17" s="50">
        <f t="shared" si="0"/>
        <v>1</v>
      </c>
      <c r="N17" s="50">
        <f t="shared" si="0"/>
        <v>0</v>
      </c>
      <c r="O17" s="50">
        <f t="shared" si="0"/>
        <v>0</v>
      </c>
      <c r="P17" s="50">
        <f t="shared" si="0"/>
        <v>0</v>
      </c>
      <c r="Q17" s="50">
        <f t="shared" si="0"/>
        <v>1</v>
      </c>
      <c r="R17" s="50">
        <f t="shared" si="0"/>
        <v>5</v>
      </c>
      <c r="S17" s="50">
        <f t="shared" si="0"/>
        <v>332</v>
      </c>
      <c r="T17" s="50">
        <f>T18+T31+T44</f>
        <v>2</v>
      </c>
      <c r="U17" s="50">
        <f>U18+U31+U44</f>
        <v>0</v>
      </c>
      <c r="V17" s="50">
        <f>V18+V31+V44</f>
        <v>1463</v>
      </c>
      <c r="W17" s="50">
        <f>W18+W31+W44</f>
        <v>1</v>
      </c>
      <c r="X17" s="50">
        <f>X18+X31+X44</f>
        <v>0</v>
      </c>
      <c r="Y17" s="50">
        <v>2588</v>
      </c>
      <c r="Z17" s="50">
        <v>4956</v>
      </c>
      <c r="AA17" s="50">
        <v>3451</v>
      </c>
      <c r="AB17" s="50">
        <v>23478</v>
      </c>
      <c r="AC17" s="50">
        <v>4889803215</v>
      </c>
      <c r="AD17" s="50">
        <v>94</v>
      </c>
      <c r="AE17" s="50">
        <v>790</v>
      </c>
      <c r="AF17" s="50"/>
    </row>
    <row r="18" spans="1:32" s="51" customFormat="1" ht="9.75" customHeight="1">
      <c r="A18" s="52" t="s">
        <v>13</v>
      </c>
      <c r="B18" s="52"/>
      <c r="C18" s="55">
        <f>D18+SUM(R18:X18)</f>
        <v>2272</v>
      </c>
      <c r="D18" s="54">
        <f>SUM(E18:Q18)</f>
        <v>1444</v>
      </c>
      <c r="E18" s="54">
        <v>1205</v>
      </c>
      <c r="F18" s="54">
        <v>185</v>
      </c>
      <c r="G18" s="54">
        <v>29</v>
      </c>
      <c r="H18" s="54">
        <v>20</v>
      </c>
      <c r="I18" s="54">
        <v>1</v>
      </c>
      <c r="J18" s="54">
        <v>2</v>
      </c>
      <c r="K18" s="54">
        <v>0</v>
      </c>
      <c r="L18" s="54">
        <v>0</v>
      </c>
      <c r="M18" s="54">
        <v>1</v>
      </c>
      <c r="N18" s="54">
        <v>0</v>
      </c>
      <c r="O18" s="54">
        <v>0</v>
      </c>
      <c r="P18" s="54">
        <v>0</v>
      </c>
      <c r="Q18" s="54">
        <v>1</v>
      </c>
      <c r="R18" s="54">
        <v>4</v>
      </c>
      <c r="S18" s="54">
        <v>199</v>
      </c>
      <c r="T18" s="54">
        <v>2</v>
      </c>
      <c r="U18" s="54">
        <v>0</v>
      </c>
      <c r="V18" s="54">
        <v>622</v>
      </c>
      <c r="W18" s="54">
        <v>1</v>
      </c>
      <c r="X18" s="54">
        <v>0</v>
      </c>
      <c r="Y18" s="54">
        <v>1245</v>
      </c>
      <c r="Z18" s="56">
        <v>2439</v>
      </c>
      <c r="AA18" s="56">
        <v>1639</v>
      </c>
      <c r="AB18" s="56">
        <v>10521</v>
      </c>
      <c r="AC18" s="56">
        <v>2313381289</v>
      </c>
      <c r="AD18" s="56">
        <v>35</v>
      </c>
      <c r="AE18" s="54">
        <v>429</v>
      </c>
      <c r="AF18" s="50"/>
    </row>
    <row r="19" spans="1:32" s="45" customFormat="1" ht="7.5" customHeight="1">
      <c r="A19" s="53" t="s">
        <v>14</v>
      </c>
      <c r="B19" s="53"/>
      <c r="C19" s="46">
        <f>D19+SUM(R19:X19)</f>
        <v>96</v>
      </c>
      <c r="D19" s="47">
        <f>SUM(E19:Q19)</f>
        <v>68</v>
      </c>
      <c r="E19" s="47">
        <v>54</v>
      </c>
      <c r="F19" s="47">
        <v>8</v>
      </c>
      <c r="G19" s="47">
        <v>4</v>
      </c>
      <c r="H19" s="47">
        <v>1</v>
      </c>
      <c r="I19" s="47">
        <v>0</v>
      </c>
      <c r="J19" s="47">
        <v>0</v>
      </c>
      <c r="K19" s="47">
        <v>0</v>
      </c>
      <c r="L19" s="47">
        <v>0</v>
      </c>
      <c r="M19" s="47">
        <v>1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6</v>
      </c>
      <c r="T19" s="47">
        <v>0</v>
      </c>
      <c r="U19" s="47">
        <v>0</v>
      </c>
      <c r="V19" s="47">
        <v>22</v>
      </c>
      <c r="W19" s="47">
        <v>0</v>
      </c>
      <c r="X19" s="47">
        <v>0</v>
      </c>
      <c r="Y19" s="47">
        <v>164</v>
      </c>
      <c r="Z19" s="48">
        <v>258</v>
      </c>
      <c r="AA19" s="48">
        <v>85</v>
      </c>
      <c r="AB19" s="48">
        <v>1230</v>
      </c>
      <c r="AC19" s="48">
        <v>611514736</v>
      </c>
      <c r="AD19" s="48">
        <v>4</v>
      </c>
      <c r="AE19" s="47">
        <v>20</v>
      </c>
      <c r="AF19" s="47"/>
    </row>
    <row r="20" spans="1:32" s="45" customFormat="1" ht="7.5" customHeight="1">
      <c r="A20" s="53" t="s">
        <v>15</v>
      </c>
      <c r="B20" s="53"/>
      <c r="C20" s="46">
        <f aca="true" t="shared" si="1" ref="C20:C30">D20+SUM(R20:X20)</f>
        <v>121</v>
      </c>
      <c r="D20" s="47">
        <f aca="true" t="shared" si="2" ref="D20:D30">SUM(E20:Q20)</f>
        <v>90</v>
      </c>
      <c r="E20" s="47">
        <v>76</v>
      </c>
      <c r="F20" s="47">
        <v>12</v>
      </c>
      <c r="G20" s="47">
        <v>0</v>
      </c>
      <c r="H20" s="47">
        <v>2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8</v>
      </c>
      <c r="T20" s="47">
        <v>0</v>
      </c>
      <c r="U20" s="47">
        <v>0</v>
      </c>
      <c r="V20" s="47">
        <v>23</v>
      </c>
      <c r="W20" s="47">
        <v>0</v>
      </c>
      <c r="X20" s="47">
        <v>0</v>
      </c>
      <c r="Y20" s="47">
        <v>57</v>
      </c>
      <c r="Z20" s="48">
        <v>135</v>
      </c>
      <c r="AA20" s="48">
        <v>94</v>
      </c>
      <c r="AB20" s="48">
        <v>371</v>
      </c>
      <c r="AC20" s="48">
        <v>55751243</v>
      </c>
      <c r="AD20" s="48">
        <v>2</v>
      </c>
      <c r="AE20" s="47">
        <v>28</v>
      </c>
      <c r="AF20" s="47"/>
    </row>
    <row r="21" spans="1:32" s="45" customFormat="1" ht="7.5" customHeight="1">
      <c r="A21" s="53" t="s">
        <v>16</v>
      </c>
      <c r="B21" s="53"/>
      <c r="C21" s="46">
        <f t="shared" si="1"/>
        <v>159</v>
      </c>
      <c r="D21" s="47">
        <f t="shared" si="2"/>
        <v>120</v>
      </c>
      <c r="E21" s="47">
        <v>103</v>
      </c>
      <c r="F21" s="47">
        <v>14</v>
      </c>
      <c r="G21" s="47">
        <v>1</v>
      </c>
      <c r="H21" s="47">
        <v>2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10</v>
      </c>
      <c r="T21" s="47">
        <v>0</v>
      </c>
      <c r="U21" s="47">
        <v>0</v>
      </c>
      <c r="V21" s="47">
        <v>29</v>
      </c>
      <c r="W21" s="47">
        <v>0</v>
      </c>
      <c r="X21" s="47">
        <v>0</v>
      </c>
      <c r="Y21" s="47">
        <v>105</v>
      </c>
      <c r="Z21" s="48">
        <v>199</v>
      </c>
      <c r="AA21" s="48">
        <v>132</v>
      </c>
      <c r="AB21" s="48">
        <v>518</v>
      </c>
      <c r="AC21" s="48">
        <v>86616467</v>
      </c>
      <c r="AD21" s="48">
        <v>3</v>
      </c>
      <c r="AE21" s="47">
        <v>35</v>
      </c>
      <c r="AF21" s="47"/>
    </row>
    <row r="22" spans="1:32" s="45" customFormat="1" ht="7.5" customHeight="1">
      <c r="A22" s="53" t="s">
        <v>17</v>
      </c>
      <c r="B22" s="53"/>
      <c r="C22" s="46">
        <f t="shared" si="1"/>
        <v>182</v>
      </c>
      <c r="D22" s="47">
        <f t="shared" si="2"/>
        <v>123</v>
      </c>
      <c r="E22" s="47">
        <v>107</v>
      </c>
      <c r="F22" s="47">
        <v>13</v>
      </c>
      <c r="G22" s="47">
        <v>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24</v>
      </c>
      <c r="T22" s="47">
        <v>0</v>
      </c>
      <c r="U22" s="47">
        <v>0</v>
      </c>
      <c r="V22" s="47">
        <v>35</v>
      </c>
      <c r="W22" s="47">
        <v>0</v>
      </c>
      <c r="X22" s="47">
        <v>0</v>
      </c>
      <c r="Y22" s="47">
        <v>86</v>
      </c>
      <c r="Z22" s="48">
        <v>162</v>
      </c>
      <c r="AA22" s="48">
        <v>134</v>
      </c>
      <c r="AB22" s="48">
        <v>428</v>
      </c>
      <c r="AC22" s="48">
        <v>90813632</v>
      </c>
      <c r="AD22" s="48">
        <v>0</v>
      </c>
      <c r="AE22" s="47">
        <v>35</v>
      </c>
      <c r="AF22" s="47"/>
    </row>
    <row r="23" spans="1:32" s="45" customFormat="1" ht="7.5" customHeight="1">
      <c r="A23" s="53" t="s">
        <v>18</v>
      </c>
      <c r="B23" s="53"/>
      <c r="C23" s="46">
        <f t="shared" si="1"/>
        <v>219</v>
      </c>
      <c r="D23" s="47">
        <f t="shared" si="2"/>
        <v>131</v>
      </c>
      <c r="E23" s="47">
        <v>104</v>
      </c>
      <c r="F23" s="47">
        <v>24</v>
      </c>
      <c r="G23" s="47">
        <v>0</v>
      </c>
      <c r="H23" s="47">
        <v>2</v>
      </c>
      <c r="I23" s="47">
        <v>0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7">
        <v>27</v>
      </c>
      <c r="T23" s="47">
        <v>1</v>
      </c>
      <c r="U23" s="47">
        <v>0</v>
      </c>
      <c r="V23" s="47">
        <v>59</v>
      </c>
      <c r="W23" s="47">
        <v>0</v>
      </c>
      <c r="X23" s="47">
        <v>0</v>
      </c>
      <c r="Y23" s="47">
        <v>99</v>
      </c>
      <c r="Z23" s="48">
        <v>185</v>
      </c>
      <c r="AA23" s="48">
        <v>142</v>
      </c>
      <c r="AB23" s="48">
        <v>1063</v>
      </c>
      <c r="AC23" s="48">
        <v>171088353</v>
      </c>
      <c r="AD23" s="48">
        <v>4</v>
      </c>
      <c r="AE23" s="47">
        <v>54</v>
      </c>
      <c r="AF23" s="47"/>
    </row>
    <row r="24" spans="1:32" s="45" customFormat="1" ht="7.5" customHeight="1">
      <c r="A24" s="53" t="s">
        <v>19</v>
      </c>
      <c r="B24" s="53"/>
      <c r="C24" s="46">
        <f t="shared" si="1"/>
        <v>202</v>
      </c>
      <c r="D24" s="47">
        <f t="shared" si="2"/>
        <v>124</v>
      </c>
      <c r="E24" s="47">
        <v>100</v>
      </c>
      <c r="F24" s="47">
        <v>22</v>
      </c>
      <c r="G24" s="47">
        <v>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1</v>
      </c>
      <c r="S24" s="47">
        <v>19</v>
      </c>
      <c r="T24" s="47">
        <v>0</v>
      </c>
      <c r="U24" s="47">
        <v>0</v>
      </c>
      <c r="V24" s="47">
        <v>58</v>
      </c>
      <c r="W24" s="47">
        <v>0</v>
      </c>
      <c r="X24" s="47">
        <v>0</v>
      </c>
      <c r="Y24" s="47">
        <v>86</v>
      </c>
      <c r="Z24" s="48">
        <v>163</v>
      </c>
      <c r="AA24" s="48">
        <v>134</v>
      </c>
      <c r="AB24" s="48">
        <v>406</v>
      </c>
      <c r="AC24" s="48">
        <v>166714226</v>
      </c>
      <c r="AD24" s="48">
        <v>2</v>
      </c>
      <c r="AE24" s="47">
        <v>42</v>
      </c>
      <c r="AF24" s="47"/>
    </row>
    <row r="25" spans="1:32" s="45" customFormat="1" ht="7.5" customHeight="1">
      <c r="A25" s="53" t="s">
        <v>20</v>
      </c>
      <c r="B25" s="53"/>
      <c r="C25" s="46">
        <f t="shared" si="1"/>
        <v>198</v>
      </c>
      <c r="D25" s="47">
        <f t="shared" si="2"/>
        <v>131</v>
      </c>
      <c r="E25" s="47">
        <v>102</v>
      </c>
      <c r="F25" s="47">
        <v>22</v>
      </c>
      <c r="G25" s="47">
        <v>4</v>
      </c>
      <c r="H25" s="47">
        <v>2</v>
      </c>
      <c r="I25" s="47">
        <v>0</v>
      </c>
      <c r="J25" s="47">
        <v>1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1</v>
      </c>
      <c r="S25" s="47">
        <v>18</v>
      </c>
      <c r="T25" s="47">
        <v>1</v>
      </c>
      <c r="U25" s="47">
        <v>0</v>
      </c>
      <c r="V25" s="47">
        <v>47</v>
      </c>
      <c r="W25" s="47">
        <v>0</v>
      </c>
      <c r="X25" s="47">
        <v>0</v>
      </c>
      <c r="Y25" s="47">
        <v>132</v>
      </c>
      <c r="Z25" s="48">
        <v>269</v>
      </c>
      <c r="AA25" s="48">
        <v>153</v>
      </c>
      <c r="AB25" s="48">
        <v>1380</v>
      </c>
      <c r="AC25" s="48">
        <v>279564629</v>
      </c>
      <c r="AD25" s="48">
        <v>3</v>
      </c>
      <c r="AE25" s="47">
        <v>34</v>
      </c>
      <c r="AF25" s="47"/>
    </row>
    <row r="26" spans="1:32" s="45" customFormat="1" ht="7.5" customHeight="1">
      <c r="A26" s="53" t="s">
        <v>21</v>
      </c>
      <c r="B26" s="53"/>
      <c r="C26" s="46">
        <f t="shared" si="1"/>
        <v>218</v>
      </c>
      <c r="D26" s="47">
        <f t="shared" si="2"/>
        <v>132</v>
      </c>
      <c r="E26" s="47">
        <v>116</v>
      </c>
      <c r="F26" s="47">
        <v>11</v>
      </c>
      <c r="G26" s="47">
        <v>4</v>
      </c>
      <c r="H26" s="47">
        <v>1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23</v>
      </c>
      <c r="T26" s="47">
        <v>0</v>
      </c>
      <c r="U26" s="47">
        <v>0</v>
      </c>
      <c r="V26" s="47">
        <v>63</v>
      </c>
      <c r="W26" s="47">
        <v>0</v>
      </c>
      <c r="X26" s="47">
        <v>0</v>
      </c>
      <c r="Y26" s="47">
        <v>92</v>
      </c>
      <c r="Z26" s="48">
        <v>190</v>
      </c>
      <c r="AA26" s="48">
        <v>152</v>
      </c>
      <c r="AB26" s="48">
        <v>636</v>
      </c>
      <c r="AC26" s="48">
        <v>104485778</v>
      </c>
      <c r="AD26" s="48">
        <v>2</v>
      </c>
      <c r="AE26" s="47">
        <v>39</v>
      </c>
      <c r="AF26" s="47"/>
    </row>
    <row r="27" spans="1:32" s="45" customFormat="1" ht="7.5" customHeight="1">
      <c r="A27" s="53" t="s">
        <v>22</v>
      </c>
      <c r="B27" s="53"/>
      <c r="C27" s="46">
        <f t="shared" si="1"/>
        <v>218</v>
      </c>
      <c r="D27" s="47">
        <f t="shared" si="2"/>
        <v>128</v>
      </c>
      <c r="E27" s="47">
        <v>109</v>
      </c>
      <c r="F27" s="47">
        <v>14</v>
      </c>
      <c r="G27" s="47">
        <v>2</v>
      </c>
      <c r="H27" s="47">
        <v>3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20</v>
      </c>
      <c r="T27" s="47">
        <v>0</v>
      </c>
      <c r="U27" s="47">
        <v>0</v>
      </c>
      <c r="V27" s="47">
        <v>70</v>
      </c>
      <c r="W27" s="47">
        <v>0</v>
      </c>
      <c r="X27" s="47">
        <v>0</v>
      </c>
      <c r="Y27" s="47">
        <v>110</v>
      </c>
      <c r="Z27" s="48">
        <v>229</v>
      </c>
      <c r="AA27" s="48">
        <v>152</v>
      </c>
      <c r="AB27" s="48">
        <v>900</v>
      </c>
      <c r="AC27" s="48">
        <v>238495076</v>
      </c>
      <c r="AD27" s="48">
        <v>5</v>
      </c>
      <c r="AE27" s="47">
        <v>37</v>
      </c>
      <c r="AF27" s="47"/>
    </row>
    <row r="28" spans="1:32" s="45" customFormat="1" ht="7.5" customHeight="1">
      <c r="A28" s="53" t="s">
        <v>23</v>
      </c>
      <c r="B28" s="53"/>
      <c r="C28" s="46">
        <f t="shared" si="1"/>
        <v>188</v>
      </c>
      <c r="D28" s="47">
        <f t="shared" si="2"/>
        <v>118</v>
      </c>
      <c r="E28" s="47">
        <v>99</v>
      </c>
      <c r="F28" s="47">
        <v>14</v>
      </c>
      <c r="G28" s="47">
        <v>3</v>
      </c>
      <c r="H28" s="47">
        <v>2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13</v>
      </c>
      <c r="T28" s="47">
        <v>0</v>
      </c>
      <c r="U28" s="47">
        <v>0</v>
      </c>
      <c r="V28" s="47">
        <v>57</v>
      </c>
      <c r="W28" s="47">
        <v>0</v>
      </c>
      <c r="X28" s="47">
        <v>0</v>
      </c>
      <c r="Y28" s="47">
        <v>99</v>
      </c>
      <c r="Z28" s="48">
        <v>222</v>
      </c>
      <c r="AA28" s="48">
        <v>144</v>
      </c>
      <c r="AB28" s="48">
        <v>681</v>
      </c>
      <c r="AC28" s="48">
        <v>201176193</v>
      </c>
      <c r="AD28" s="48">
        <v>3</v>
      </c>
      <c r="AE28" s="47">
        <v>30</v>
      </c>
      <c r="AF28" s="47"/>
    </row>
    <row r="29" spans="1:32" s="45" customFormat="1" ht="7.5" customHeight="1">
      <c r="A29" s="53" t="s">
        <v>24</v>
      </c>
      <c r="B29" s="53"/>
      <c r="C29" s="46">
        <f t="shared" si="1"/>
        <v>224</v>
      </c>
      <c r="D29" s="47">
        <f t="shared" si="2"/>
        <v>129</v>
      </c>
      <c r="E29" s="47">
        <v>106</v>
      </c>
      <c r="F29" s="47">
        <v>18</v>
      </c>
      <c r="G29" s="47">
        <v>1</v>
      </c>
      <c r="H29" s="47">
        <v>3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1</v>
      </c>
      <c r="R29" s="47">
        <v>1</v>
      </c>
      <c r="S29" s="47">
        <v>14</v>
      </c>
      <c r="T29" s="47">
        <v>0</v>
      </c>
      <c r="U29" s="47">
        <v>0</v>
      </c>
      <c r="V29" s="47">
        <v>80</v>
      </c>
      <c r="W29" s="47">
        <v>0</v>
      </c>
      <c r="X29" s="47">
        <v>0</v>
      </c>
      <c r="Y29" s="47">
        <v>110</v>
      </c>
      <c r="Z29" s="48">
        <v>193</v>
      </c>
      <c r="AA29" s="48">
        <v>142</v>
      </c>
      <c r="AB29" s="48">
        <v>1866</v>
      </c>
      <c r="AC29" s="48">
        <v>171550216</v>
      </c>
      <c r="AD29" s="48">
        <v>3</v>
      </c>
      <c r="AE29" s="47">
        <v>32</v>
      </c>
      <c r="AF29" s="47"/>
    </row>
    <row r="30" spans="1:32" s="45" customFormat="1" ht="7.5" customHeight="1">
      <c r="A30" s="53" t="s">
        <v>25</v>
      </c>
      <c r="B30" s="53"/>
      <c r="C30" s="46">
        <f t="shared" si="1"/>
        <v>247</v>
      </c>
      <c r="D30" s="47">
        <f t="shared" si="2"/>
        <v>150</v>
      </c>
      <c r="E30" s="47">
        <v>129</v>
      </c>
      <c r="F30" s="47">
        <v>13</v>
      </c>
      <c r="G30" s="47">
        <v>5</v>
      </c>
      <c r="H30" s="47">
        <v>2</v>
      </c>
      <c r="I30" s="47">
        <v>1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17</v>
      </c>
      <c r="T30" s="47">
        <v>0</v>
      </c>
      <c r="U30" s="47">
        <v>0</v>
      </c>
      <c r="V30" s="47">
        <v>79</v>
      </c>
      <c r="W30" s="47">
        <v>1</v>
      </c>
      <c r="X30" s="47">
        <v>0</v>
      </c>
      <c r="Y30" s="47">
        <v>105</v>
      </c>
      <c r="Z30" s="48">
        <v>234</v>
      </c>
      <c r="AA30" s="48">
        <v>175</v>
      </c>
      <c r="AB30" s="48">
        <v>1042</v>
      </c>
      <c r="AC30" s="48">
        <v>135610740</v>
      </c>
      <c r="AD30" s="48">
        <v>4</v>
      </c>
      <c r="AE30" s="47">
        <v>43</v>
      </c>
      <c r="AF30" s="47"/>
    </row>
    <row r="31" spans="1:32" s="51" customFormat="1" ht="9.75" customHeight="1">
      <c r="A31" s="52" t="s">
        <v>26</v>
      </c>
      <c r="B31" s="52"/>
      <c r="C31" s="55">
        <f>D31+SUM(R31:X31)</f>
        <v>1981</v>
      </c>
      <c r="D31" s="54">
        <f>SUM(E31:Q31)</f>
        <v>1278</v>
      </c>
      <c r="E31" s="54">
        <v>1051</v>
      </c>
      <c r="F31" s="54">
        <v>147</v>
      </c>
      <c r="G31" s="54">
        <v>39</v>
      </c>
      <c r="H31" s="54">
        <v>28</v>
      </c>
      <c r="I31" s="54">
        <v>8</v>
      </c>
      <c r="J31" s="54">
        <v>2</v>
      </c>
      <c r="K31" s="54">
        <v>2</v>
      </c>
      <c r="L31" s="54">
        <v>1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121</v>
      </c>
      <c r="T31" s="54">
        <v>0</v>
      </c>
      <c r="U31" s="54">
        <v>0</v>
      </c>
      <c r="V31" s="54">
        <v>582</v>
      </c>
      <c r="W31" s="54">
        <v>0</v>
      </c>
      <c r="X31" s="54">
        <v>0</v>
      </c>
      <c r="Y31" s="54">
        <v>1264</v>
      </c>
      <c r="Z31" s="56">
        <v>2357</v>
      </c>
      <c r="AA31" s="56">
        <v>1531</v>
      </c>
      <c r="AB31" s="56">
        <v>12952</v>
      </c>
      <c r="AC31" s="56">
        <v>2567684551</v>
      </c>
      <c r="AD31" s="56">
        <v>57</v>
      </c>
      <c r="AE31" s="54">
        <v>354</v>
      </c>
      <c r="AF31" s="50"/>
    </row>
    <row r="32" spans="1:32" s="45" customFormat="1" ht="7.5" customHeight="1">
      <c r="A32" s="53" t="s">
        <v>27</v>
      </c>
      <c r="B32" s="53"/>
      <c r="C32" s="46">
        <f>D32+SUM(R32:X32)</f>
        <v>219</v>
      </c>
      <c r="D32" s="47">
        <f>SUM(E32:Q32)</f>
        <v>129</v>
      </c>
      <c r="E32" s="47">
        <v>109</v>
      </c>
      <c r="F32" s="47">
        <v>15</v>
      </c>
      <c r="G32" s="47">
        <v>2</v>
      </c>
      <c r="H32" s="47">
        <v>3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18</v>
      </c>
      <c r="T32" s="47">
        <v>0</v>
      </c>
      <c r="U32" s="47">
        <v>0</v>
      </c>
      <c r="V32" s="47">
        <v>72</v>
      </c>
      <c r="W32" s="47">
        <v>0</v>
      </c>
      <c r="X32" s="47">
        <v>0</v>
      </c>
      <c r="Y32" s="47">
        <v>106</v>
      </c>
      <c r="Z32" s="48">
        <v>233</v>
      </c>
      <c r="AA32" s="48">
        <v>154</v>
      </c>
      <c r="AB32" s="48">
        <v>895</v>
      </c>
      <c r="AC32" s="48">
        <v>87923382</v>
      </c>
      <c r="AD32" s="48">
        <v>4</v>
      </c>
      <c r="AE32" s="47">
        <v>40</v>
      </c>
      <c r="AF32" s="47"/>
    </row>
    <row r="33" spans="1:32" s="45" customFormat="1" ht="7.5" customHeight="1">
      <c r="A33" s="53" t="s">
        <v>28</v>
      </c>
      <c r="B33" s="53"/>
      <c r="C33" s="46">
        <f aca="true" t="shared" si="3" ref="C33:C44">D33+SUM(R33:X33)</f>
        <v>226</v>
      </c>
      <c r="D33" s="47">
        <f aca="true" t="shared" si="4" ref="D33:D43">SUM(E33:Q33)</f>
        <v>157</v>
      </c>
      <c r="E33" s="47">
        <v>131</v>
      </c>
      <c r="F33" s="47">
        <v>18</v>
      </c>
      <c r="G33" s="47">
        <v>4</v>
      </c>
      <c r="H33" s="47">
        <v>4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4</v>
      </c>
      <c r="T33" s="47">
        <v>0</v>
      </c>
      <c r="U33" s="47">
        <v>0</v>
      </c>
      <c r="V33" s="47">
        <v>65</v>
      </c>
      <c r="W33" s="47">
        <v>0</v>
      </c>
      <c r="X33" s="47">
        <v>0</v>
      </c>
      <c r="Y33" s="47">
        <v>155</v>
      </c>
      <c r="Z33" s="48">
        <v>300</v>
      </c>
      <c r="AA33" s="48">
        <v>172</v>
      </c>
      <c r="AB33" s="48">
        <v>1177</v>
      </c>
      <c r="AC33" s="48">
        <v>204546434</v>
      </c>
      <c r="AD33" s="48">
        <v>7</v>
      </c>
      <c r="AE33" s="47">
        <v>53</v>
      </c>
      <c r="AF33" s="47"/>
    </row>
    <row r="34" spans="1:32" s="45" customFormat="1" ht="7.5" customHeight="1">
      <c r="A34" s="53" t="s">
        <v>29</v>
      </c>
      <c r="B34" s="53"/>
      <c r="C34" s="46">
        <f t="shared" si="3"/>
        <v>194</v>
      </c>
      <c r="D34" s="47">
        <f t="shared" si="4"/>
        <v>129</v>
      </c>
      <c r="E34" s="47">
        <v>101</v>
      </c>
      <c r="F34" s="47">
        <v>21</v>
      </c>
      <c r="G34" s="47">
        <v>4</v>
      </c>
      <c r="H34" s="47">
        <v>3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9</v>
      </c>
      <c r="T34" s="47">
        <v>0</v>
      </c>
      <c r="U34" s="47">
        <v>0</v>
      </c>
      <c r="V34" s="47">
        <v>56</v>
      </c>
      <c r="W34" s="47">
        <v>0</v>
      </c>
      <c r="X34" s="47">
        <v>0</v>
      </c>
      <c r="Y34" s="47">
        <v>88</v>
      </c>
      <c r="Z34" s="48">
        <v>196</v>
      </c>
      <c r="AA34" s="48">
        <v>143</v>
      </c>
      <c r="AB34" s="48">
        <v>893</v>
      </c>
      <c r="AC34" s="48">
        <v>171658305</v>
      </c>
      <c r="AD34" s="48">
        <v>6</v>
      </c>
      <c r="AE34" s="47">
        <v>34</v>
      </c>
      <c r="AF34" s="47"/>
    </row>
    <row r="35" spans="1:32" s="45" customFormat="1" ht="7.5" customHeight="1">
      <c r="A35" s="53" t="s">
        <v>30</v>
      </c>
      <c r="B35" s="53"/>
      <c r="C35" s="46">
        <f t="shared" si="3"/>
        <v>191</v>
      </c>
      <c r="D35" s="47">
        <f t="shared" si="4"/>
        <v>126</v>
      </c>
      <c r="E35" s="47">
        <v>112</v>
      </c>
      <c r="F35" s="47">
        <v>14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12</v>
      </c>
      <c r="T35" s="47">
        <v>0</v>
      </c>
      <c r="U35" s="47">
        <v>0</v>
      </c>
      <c r="V35" s="47">
        <v>53</v>
      </c>
      <c r="W35" s="47">
        <v>0</v>
      </c>
      <c r="X35" s="47">
        <v>0</v>
      </c>
      <c r="Y35" s="47">
        <v>80</v>
      </c>
      <c r="Z35" s="48">
        <v>150</v>
      </c>
      <c r="AA35" s="48">
        <v>129</v>
      </c>
      <c r="AB35" s="48">
        <v>290</v>
      </c>
      <c r="AC35" s="48">
        <v>114020033</v>
      </c>
      <c r="AD35" s="48">
        <v>0</v>
      </c>
      <c r="AE35" s="47">
        <v>27</v>
      </c>
      <c r="AF35" s="47"/>
    </row>
    <row r="36" spans="1:32" s="45" customFormat="1" ht="7.5" customHeight="1">
      <c r="A36" s="53" t="s">
        <v>31</v>
      </c>
      <c r="B36" s="53"/>
      <c r="C36" s="46">
        <f t="shared" si="3"/>
        <v>175</v>
      </c>
      <c r="D36" s="47">
        <f t="shared" si="4"/>
        <v>107</v>
      </c>
      <c r="E36" s="47">
        <v>93</v>
      </c>
      <c r="F36" s="47">
        <v>8</v>
      </c>
      <c r="G36" s="47">
        <v>2</v>
      </c>
      <c r="H36" s="47">
        <v>3</v>
      </c>
      <c r="I36" s="47">
        <v>0</v>
      </c>
      <c r="J36" s="47">
        <v>0</v>
      </c>
      <c r="K36" s="47">
        <v>0</v>
      </c>
      <c r="L36" s="47">
        <v>1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19</v>
      </c>
      <c r="T36" s="47">
        <v>0</v>
      </c>
      <c r="U36" s="47">
        <v>0</v>
      </c>
      <c r="V36" s="47">
        <v>49</v>
      </c>
      <c r="W36" s="47">
        <v>0</v>
      </c>
      <c r="X36" s="47">
        <v>0</v>
      </c>
      <c r="Y36" s="47">
        <v>93</v>
      </c>
      <c r="Z36" s="48">
        <v>178</v>
      </c>
      <c r="AA36" s="48">
        <v>132</v>
      </c>
      <c r="AB36" s="48">
        <v>1311</v>
      </c>
      <c r="AC36" s="48">
        <v>177797281</v>
      </c>
      <c r="AD36" s="48">
        <v>4</v>
      </c>
      <c r="AE36" s="47">
        <v>33</v>
      </c>
      <c r="AF36" s="47"/>
    </row>
    <row r="37" spans="1:32" s="45" customFormat="1" ht="7.5" customHeight="1">
      <c r="A37" s="53" t="s">
        <v>32</v>
      </c>
      <c r="B37" s="53"/>
      <c r="C37" s="46">
        <f t="shared" si="3"/>
        <v>175</v>
      </c>
      <c r="D37" s="47">
        <f t="shared" si="4"/>
        <v>119</v>
      </c>
      <c r="E37" s="47">
        <v>99</v>
      </c>
      <c r="F37" s="47">
        <v>10</v>
      </c>
      <c r="G37" s="47">
        <v>6</v>
      </c>
      <c r="H37" s="47">
        <v>1</v>
      </c>
      <c r="I37" s="47">
        <v>3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8</v>
      </c>
      <c r="T37" s="47">
        <v>0</v>
      </c>
      <c r="U37" s="47">
        <v>0</v>
      </c>
      <c r="V37" s="47">
        <v>48</v>
      </c>
      <c r="W37" s="47">
        <v>0</v>
      </c>
      <c r="X37" s="47">
        <v>0</v>
      </c>
      <c r="Y37" s="47">
        <v>110</v>
      </c>
      <c r="Z37" s="48">
        <v>199</v>
      </c>
      <c r="AA37" s="48">
        <v>137</v>
      </c>
      <c r="AB37" s="48">
        <v>1354</v>
      </c>
      <c r="AC37" s="48">
        <v>332930771</v>
      </c>
      <c r="AD37" s="48">
        <v>13</v>
      </c>
      <c r="AE37" s="47">
        <v>27</v>
      </c>
      <c r="AF37" s="47"/>
    </row>
    <row r="38" spans="1:32" s="45" customFormat="1" ht="7.5" customHeight="1">
      <c r="A38" s="53" t="s">
        <v>33</v>
      </c>
      <c r="B38" s="53"/>
      <c r="C38" s="46">
        <f t="shared" si="3"/>
        <v>157</v>
      </c>
      <c r="D38" s="47">
        <f t="shared" si="4"/>
        <v>106</v>
      </c>
      <c r="E38" s="47">
        <v>91</v>
      </c>
      <c r="F38" s="47">
        <v>9</v>
      </c>
      <c r="G38" s="47">
        <v>4</v>
      </c>
      <c r="H38" s="47">
        <v>2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11</v>
      </c>
      <c r="T38" s="47">
        <v>0</v>
      </c>
      <c r="U38" s="47">
        <v>0</v>
      </c>
      <c r="V38" s="47">
        <v>40</v>
      </c>
      <c r="W38" s="47">
        <v>0</v>
      </c>
      <c r="X38" s="47">
        <v>0</v>
      </c>
      <c r="Y38" s="47">
        <v>155</v>
      </c>
      <c r="Z38" s="48">
        <v>226</v>
      </c>
      <c r="AA38" s="48">
        <v>119</v>
      </c>
      <c r="AB38" s="48">
        <v>669</v>
      </c>
      <c r="AC38" s="48">
        <v>250564476</v>
      </c>
      <c r="AD38" s="48">
        <v>0</v>
      </c>
      <c r="AE38" s="47">
        <v>22</v>
      </c>
      <c r="AF38" s="47"/>
    </row>
    <row r="39" spans="1:32" s="45" customFormat="1" ht="7.5" customHeight="1">
      <c r="A39" s="53" t="s">
        <v>34</v>
      </c>
      <c r="B39" s="53"/>
      <c r="C39" s="46">
        <f t="shared" si="3"/>
        <v>147</v>
      </c>
      <c r="D39" s="47">
        <f t="shared" si="4"/>
        <v>96</v>
      </c>
      <c r="E39" s="47">
        <v>78</v>
      </c>
      <c r="F39" s="47">
        <v>10</v>
      </c>
      <c r="G39" s="47">
        <v>5</v>
      </c>
      <c r="H39" s="47">
        <v>3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10</v>
      </c>
      <c r="T39" s="47">
        <v>0</v>
      </c>
      <c r="U39" s="47">
        <v>0</v>
      </c>
      <c r="V39" s="47">
        <v>41</v>
      </c>
      <c r="W39" s="47">
        <v>0</v>
      </c>
      <c r="X39" s="47">
        <v>0</v>
      </c>
      <c r="Y39" s="47">
        <v>88</v>
      </c>
      <c r="Z39" s="48">
        <v>139</v>
      </c>
      <c r="AA39" s="48">
        <v>121</v>
      </c>
      <c r="AB39" s="48">
        <v>943</v>
      </c>
      <c r="AC39" s="48">
        <v>196355812</v>
      </c>
      <c r="AD39" s="48">
        <v>6</v>
      </c>
      <c r="AE39" s="47">
        <v>26</v>
      </c>
      <c r="AF39" s="47"/>
    </row>
    <row r="40" spans="1:32" s="45" customFormat="1" ht="7.5" customHeight="1">
      <c r="A40" s="53" t="s">
        <v>35</v>
      </c>
      <c r="B40" s="53"/>
      <c r="C40" s="46">
        <f t="shared" si="3"/>
        <v>148</v>
      </c>
      <c r="D40" s="47">
        <f t="shared" si="4"/>
        <v>91</v>
      </c>
      <c r="E40" s="47">
        <v>73</v>
      </c>
      <c r="F40" s="47">
        <v>8</v>
      </c>
      <c r="G40" s="47">
        <v>2</v>
      </c>
      <c r="H40" s="47">
        <v>4</v>
      </c>
      <c r="I40" s="47">
        <v>3</v>
      </c>
      <c r="J40" s="47">
        <v>1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14</v>
      </c>
      <c r="T40" s="47">
        <v>0</v>
      </c>
      <c r="U40" s="47">
        <v>0</v>
      </c>
      <c r="V40" s="47">
        <v>43</v>
      </c>
      <c r="W40" s="47">
        <v>0</v>
      </c>
      <c r="X40" s="47">
        <v>0</v>
      </c>
      <c r="Y40" s="47">
        <v>142</v>
      </c>
      <c r="Z40" s="48">
        <v>303</v>
      </c>
      <c r="AA40" s="48">
        <v>132</v>
      </c>
      <c r="AB40" s="48">
        <v>1862</v>
      </c>
      <c r="AC40" s="48">
        <v>235810804</v>
      </c>
      <c r="AD40" s="48">
        <v>5</v>
      </c>
      <c r="AE40" s="47">
        <v>21</v>
      </c>
      <c r="AF40" s="47"/>
    </row>
    <row r="41" spans="1:32" s="45" customFormat="1" ht="7.5" customHeight="1">
      <c r="A41" s="53" t="s">
        <v>36</v>
      </c>
      <c r="B41" s="53"/>
      <c r="C41" s="46">
        <f t="shared" si="3"/>
        <v>145</v>
      </c>
      <c r="D41" s="47">
        <f t="shared" si="4"/>
        <v>86</v>
      </c>
      <c r="E41" s="47">
        <v>65</v>
      </c>
      <c r="F41" s="47">
        <v>14</v>
      </c>
      <c r="G41" s="47">
        <v>3</v>
      </c>
      <c r="H41" s="47">
        <v>2</v>
      </c>
      <c r="I41" s="47">
        <v>1</v>
      </c>
      <c r="J41" s="47">
        <v>1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4</v>
      </c>
      <c r="T41" s="47">
        <v>0</v>
      </c>
      <c r="U41" s="47">
        <v>0</v>
      </c>
      <c r="V41" s="47">
        <v>55</v>
      </c>
      <c r="W41" s="47">
        <v>0</v>
      </c>
      <c r="X41" s="47">
        <v>0</v>
      </c>
      <c r="Y41" s="47">
        <v>77</v>
      </c>
      <c r="Z41" s="48">
        <v>132</v>
      </c>
      <c r="AA41" s="48">
        <v>110</v>
      </c>
      <c r="AB41" s="48">
        <v>1198</v>
      </c>
      <c r="AC41" s="48">
        <v>136305344</v>
      </c>
      <c r="AD41" s="48">
        <v>6</v>
      </c>
      <c r="AE41" s="47">
        <v>19</v>
      </c>
      <c r="AF41" s="47"/>
    </row>
    <row r="42" spans="1:32" s="45" customFormat="1" ht="7.5" customHeight="1">
      <c r="A42" s="53" t="s">
        <v>37</v>
      </c>
      <c r="B42" s="53"/>
      <c r="C42" s="46">
        <f t="shared" si="3"/>
        <v>98</v>
      </c>
      <c r="D42" s="47">
        <f t="shared" si="4"/>
        <v>58</v>
      </c>
      <c r="E42" s="47">
        <v>48</v>
      </c>
      <c r="F42" s="47">
        <v>5</v>
      </c>
      <c r="G42" s="47">
        <v>3</v>
      </c>
      <c r="H42" s="47">
        <v>2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5</v>
      </c>
      <c r="T42" s="47">
        <v>0</v>
      </c>
      <c r="U42" s="47">
        <v>0</v>
      </c>
      <c r="V42" s="47">
        <v>35</v>
      </c>
      <c r="W42" s="47">
        <v>0</v>
      </c>
      <c r="X42" s="47">
        <v>0</v>
      </c>
      <c r="Y42" s="47">
        <v>71</v>
      </c>
      <c r="Z42" s="48">
        <v>128</v>
      </c>
      <c r="AA42" s="48">
        <v>75</v>
      </c>
      <c r="AB42" s="48">
        <v>540</v>
      </c>
      <c r="AC42" s="48">
        <v>194590598</v>
      </c>
      <c r="AD42" s="48">
        <v>2</v>
      </c>
      <c r="AE42" s="47">
        <v>19</v>
      </c>
      <c r="AF42" s="47"/>
    </row>
    <row r="43" spans="1:32" s="45" customFormat="1" ht="7.5" customHeight="1">
      <c r="A43" s="53" t="s">
        <v>38</v>
      </c>
      <c r="B43" s="53"/>
      <c r="C43" s="46">
        <f t="shared" si="3"/>
        <v>106</v>
      </c>
      <c r="D43" s="47">
        <f t="shared" si="4"/>
        <v>74</v>
      </c>
      <c r="E43" s="47">
        <v>51</v>
      </c>
      <c r="F43" s="47">
        <v>15</v>
      </c>
      <c r="G43" s="47">
        <v>4</v>
      </c>
      <c r="H43" s="47">
        <v>1</v>
      </c>
      <c r="I43" s="47">
        <v>1</v>
      </c>
      <c r="J43" s="47">
        <v>0</v>
      </c>
      <c r="K43" s="47">
        <v>2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7</v>
      </c>
      <c r="T43" s="47">
        <v>0</v>
      </c>
      <c r="U43" s="47">
        <v>0</v>
      </c>
      <c r="V43" s="47">
        <v>25</v>
      </c>
      <c r="W43" s="47">
        <v>0</v>
      </c>
      <c r="X43" s="47">
        <v>0</v>
      </c>
      <c r="Y43" s="47">
        <v>99</v>
      </c>
      <c r="Z43" s="48">
        <v>173</v>
      </c>
      <c r="AA43" s="48">
        <v>107</v>
      </c>
      <c r="AB43" s="48">
        <v>1820</v>
      </c>
      <c r="AC43" s="48">
        <v>465181311</v>
      </c>
      <c r="AD43" s="48">
        <v>4</v>
      </c>
      <c r="AE43" s="47">
        <v>33</v>
      </c>
      <c r="AF43" s="47"/>
    </row>
    <row r="44" spans="1:32" s="51" customFormat="1" ht="9.75" customHeight="1" thickBot="1">
      <c r="A44" s="58" t="s">
        <v>39</v>
      </c>
      <c r="B44" s="58"/>
      <c r="C44" s="60">
        <f t="shared" si="3"/>
        <v>552</v>
      </c>
      <c r="D44" s="59">
        <f>SUM(E44:P44)</f>
        <v>280</v>
      </c>
      <c r="E44" s="59">
        <v>276</v>
      </c>
      <c r="F44" s="59">
        <v>4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1</v>
      </c>
      <c r="S44" s="59">
        <v>12</v>
      </c>
      <c r="T44" s="59">
        <v>0</v>
      </c>
      <c r="U44" s="59">
        <v>0</v>
      </c>
      <c r="V44" s="59">
        <v>259</v>
      </c>
      <c r="W44" s="59">
        <v>0</v>
      </c>
      <c r="X44" s="59">
        <v>0</v>
      </c>
      <c r="Y44" s="59">
        <v>79</v>
      </c>
      <c r="Z44" s="59">
        <v>160</v>
      </c>
      <c r="AA44" s="59">
        <v>281</v>
      </c>
      <c r="AB44" s="59">
        <v>5</v>
      </c>
      <c r="AC44" s="59">
        <v>8737375</v>
      </c>
      <c r="AD44" s="59">
        <v>2</v>
      </c>
      <c r="AE44" s="59">
        <v>7</v>
      </c>
      <c r="AF44" s="50"/>
    </row>
    <row r="45" spans="1:32" ht="14.25" customHeight="1">
      <c r="A45" s="49" t="s">
        <v>71</v>
      </c>
      <c r="B45" s="49"/>
      <c r="AF45" s="2"/>
    </row>
    <row r="46" spans="1:32" ht="14.25" customHeight="1">
      <c r="A46" s="49"/>
      <c r="B46" s="49"/>
      <c r="AF46" s="2"/>
    </row>
    <row r="47" ht="3" customHeight="1"/>
  </sheetData>
  <sheetProtection/>
  <mergeCells count="24">
    <mergeCell ref="AD5:AD11"/>
    <mergeCell ref="X7:X11"/>
    <mergeCell ref="D9:D11"/>
    <mergeCell ref="E9:E11"/>
    <mergeCell ref="AE5:AE11"/>
    <mergeCell ref="C6:C12"/>
    <mergeCell ref="A1:AE1"/>
    <mergeCell ref="AD2:AE2"/>
    <mergeCell ref="A4:A12"/>
    <mergeCell ref="C5:O5"/>
    <mergeCell ref="P5:W5"/>
    <mergeCell ref="Y5:Y11"/>
    <mergeCell ref="Z5:Z11"/>
    <mergeCell ref="AA5:AA11"/>
    <mergeCell ref="AB5:AB11"/>
    <mergeCell ref="AC5:AC11"/>
    <mergeCell ref="D7:O7"/>
    <mergeCell ref="V7:V11"/>
    <mergeCell ref="W7:W11"/>
    <mergeCell ref="P7:Q7"/>
    <mergeCell ref="R7:R11"/>
    <mergeCell ref="S7:S11"/>
    <mergeCell ref="T7:T11"/>
    <mergeCell ref="U7:U11"/>
  </mergeCells>
  <printOptions horizontalCentered="1"/>
  <pageMargins left="0.9055118110236221" right="0.1968503937007874" top="1.3779527559055118" bottom="0.4724409448818898" header="0.5118110236220472" footer="0.5118110236220472"/>
  <pageSetup fitToHeight="1" fitToWidth="1"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事務端末011</cp:lastModifiedBy>
  <cp:lastPrinted>2015-09-18T00:24:56Z</cp:lastPrinted>
  <dcterms:created xsi:type="dcterms:W3CDTF">2001-10-24T01:22:52Z</dcterms:created>
  <dcterms:modified xsi:type="dcterms:W3CDTF">2015-09-25T04:30:52Z</dcterms:modified>
  <cp:category/>
  <cp:version/>
  <cp:contentType/>
  <cp:contentStatus/>
</cp:coreProperties>
</file>