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8100" windowHeight="8820" activeTab="0"/>
  </bookViews>
  <sheets>
    <sheet name="39-1" sheetId="1" r:id="rId1"/>
    <sheet name="39-2" sheetId="2" r:id="rId2"/>
  </sheets>
  <definedNames>
    <definedName name="_xlnm.Print_Area" localSheetId="1">'39-2'!$A$1:$AI$34</definedName>
  </definedNames>
  <calcPr fullCalcOnLoad="1"/>
</workbook>
</file>

<file path=xl/sharedStrings.xml><?xml version="1.0" encoding="utf-8"?>
<sst xmlns="http://schemas.openxmlformats.org/spreadsheetml/2006/main" count="572" uniqueCount="177">
  <si>
    <t>田園調布</t>
  </si>
  <si>
    <t>蒲      田</t>
  </si>
  <si>
    <t>矢      口</t>
  </si>
  <si>
    <t>玉      川</t>
  </si>
  <si>
    <t>成      城</t>
  </si>
  <si>
    <t>赤      羽</t>
  </si>
  <si>
    <t>志      村</t>
  </si>
  <si>
    <t>石　神　井</t>
  </si>
  <si>
    <t>西  新  井</t>
  </si>
  <si>
    <t>金      町</t>
  </si>
  <si>
    <t>小      岩</t>
  </si>
  <si>
    <t>調      布</t>
  </si>
  <si>
    <t>狛      江</t>
  </si>
  <si>
    <t>清      瀬</t>
  </si>
  <si>
    <t>西  東  京</t>
  </si>
  <si>
    <t>八　王　子</t>
  </si>
  <si>
    <t>青      梅</t>
  </si>
  <si>
    <t>町　　　田</t>
  </si>
  <si>
    <t>多      摩</t>
  </si>
  <si>
    <t>      西</t>
  </si>
  <si>
    <t>２　東京消防庁が受けた応援</t>
  </si>
  <si>
    <t>応援消防署</t>
  </si>
  <si>
    <t>応援を受けた
消防本部</t>
  </si>
  <si>
    <t>件　　　数</t>
  </si>
  <si>
    <t>出　　場　　車　　両</t>
  </si>
  <si>
    <t>従　　　　　　事</t>
  </si>
  <si>
    <t>出　場　人　員</t>
  </si>
  <si>
    <t>応援を受けた
消防署</t>
  </si>
  <si>
    <t>応援消防本部</t>
  </si>
  <si>
    <t>件　　数</t>
  </si>
  <si>
    <t>出　　場　　車　　両</t>
  </si>
  <si>
    <t>従　　　　　事</t>
  </si>
  <si>
    <t>計</t>
  </si>
  <si>
    <t>普通応援</t>
  </si>
  <si>
    <t>特別応援</t>
  </si>
  <si>
    <t>ポンプ車</t>
  </si>
  <si>
    <t>救急車</t>
  </si>
  <si>
    <t>特殊車</t>
  </si>
  <si>
    <t>その他</t>
  </si>
  <si>
    <t>件数</t>
  </si>
  <si>
    <t>台数</t>
  </si>
  <si>
    <t>放水口数</t>
  </si>
  <si>
    <t>使用ホース数</t>
  </si>
  <si>
    <t>従事</t>
  </si>
  <si>
    <t>不従事</t>
  </si>
  <si>
    <t>平成20年</t>
  </si>
  <si>
    <t>川崎市</t>
  </si>
  <si>
    <t>戸田市</t>
  </si>
  <si>
    <t>川口市</t>
  </si>
  <si>
    <t>所沢市</t>
  </si>
  <si>
    <t>稲城市</t>
  </si>
  <si>
    <t>相模原市</t>
  </si>
  <si>
    <t>浦安市</t>
  </si>
  <si>
    <t>埼玉県南西部</t>
  </si>
  <si>
    <t>平成21年</t>
  </si>
  <si>
    <t>１　東京消防庁が行った応援</t>
  </si>
  <si>
    <t>入間市</t>
  </si>
  <si>
    <t>市川市</t>
  </si>
  <si>
    <t>横浜市</t>
  </si>
  <si>
    <t>不従事</t>
  </si>
  <si>
    <t>従事</t>
  </si>
  <si>
    <t>計</t>
  </si>
  <si>
    <t>使用ホース数</t>
  </si>
  <si>
    <t>放水口数</t>
  </si>
  <si>
    <t>台数</t>
  </si>
  <si>
    <t>件数</t>
  </si>
  <si>
    <t>その他</t>
  </si>
  <si>
    <t>特殊車</t>
  </si>
  <si>
    <t>救急車</t>
  </si>
  <si>
    <t>ポンプ車</t>
  </si>
  <si>
    <t>特別応援で対応</t>
  </si>
  <si>
    <t>普通応援で対応</t>
  </si>
  <si>
    <t>応援消防本部</t>
  </si>
  <si>
    <t>発災場所を管轄する消防本部</t>
  </si>
  <si>
    <t>２　東京消防庁が応援を受けた災害事案数等</t>
  </si>
  <si>
    <t>１　東京消防庁が応援を行った災害事案数等</t>
  </si>
  <si>
    <t>第39表　相互応援消防</t>
  </si>
  <si>
    <t>事案数</t>
  </si>
  <si>
    <t>出場人員</t>
  </si>
  <si>
    <t>従事</t>
  </si>
  <si>
    <t>蒲　　　田</t>
  </si>
  <si>
    <t>矢　　　口</t>
  </si>
  <si>
    <t>玉　　　川</t>
  </si>
  <si>
    <t>成　　　城</t>
  </si>
  <si>
    <t>赤　　　羽</t>
  </si>
  <si>
    <t>志　　　村</t>
  </si>
  <si>
    <t>足　　　立</t>
  </si>
  <si>
    <t>金　　　町</t>
  </si>
  <si>
    <t>江　戸　川</t>
  </si>
  <si>
    <t>小　　　岩</t>
  </si>
  <si>
    <t>府　　　中</t>
  </si>
  <si>
    <t>調　　　布</t>
  </si>
  <si>
    <t>東　村　山</t>
  </si>
  <si>
    <t>狛　　　江</t>
  </si>
  <si>
    <t>清　　　瀬</t>
  </si>
  <si>
    <t>西　東　京</t>
  </si>
  <si>
    <t>平成22年</t>
  </si>
  <si>
    <t>活動状況（その１）</t>
  </si>
  <si>
    <t>放水時間（分）</t>
  </si>
  <si>
    <t>川口市</t>
  </si>
  <si>
    <t>所沢市</t>
  </si>
  <si>
    <t>草加市</t>
  </si>
  <si>
    <t>戸田市</t>
  </si>
  <si>
    <t>入間市</t>
  </si>
  <si>
    <t>三郷市</t>
  </si>
  <si>
    <t>八潮市</t>
  </si>
  <si>
    <t>市川市</t>
  </si>
  <si>
    <t>横浜市</t>
  </si>
  <si>
    <t>都留市</t>
  </si>
  <si>
    <t>大月市</t>
  </si>
  <si>
    <t>東山梨</t>
  </si>
  <si>
    <t>上野原市</t>
  </si>
  <si>
    <t>　　　　　（分）
放水時間</t>
  </si>
  <si>
    <t>川崎市</t>
  </si>
  <si>
    <t>川口市</t>
  </si>
  <si>
    <t>戸田市</t>
  </si>
  <si>
    <t>草加市</t>
  </si>
  <si>
    <t>八潮市</t>
  </si>
  <si>
    <t>三郷市</t>
  </si>
  <si>
    <t>松戸市</t>
  </si>
  <si>
    <t>市川市</t>
  </si>
  <si>
    <t>浦安市</t>
  </si>
  <si>
    <t>稲城市</t>
  </si>
  <si>
    <t>所沢市</t>
  </si>
  <si>
    <t>相模原市</t>
  </si>
  <si>
    <t>横浜市</t>
  </si>
  <si>
    <t>大和市</t>
  </si>
  <si>
    <t>川崎市</t>
  </si>
  <si>
    <t>平成23年</t>
  </si>
  <si>
    <t>出場車両</t>
  </si>
  <si>
    <t>従　事</t>
  </si>
  <si>
    <t>秩父市</t>
  </si>
  <si>
    <t>松戸市</t>
  </si>
  <si>
    <t>浦安市</t>
  </si>
  <si>
    <t>稲城市</t>
  </si>
  <si>
    <t>川崎市</t>
  </si>
  <si>
    <t>相模原市</t>
  </si>
  <si>
    <t>大和市</t>
  </si>
  <si>
    <t>富士五湖</t>
  </si>
  <si>
    <t>第39表　相互応援消防</t>
  </si>
  <si>
    <t>活動状況（その２）</t>
  </si>
  <si>
    <t>川崎市</t>
  </si>
  <si>
    <t>町　　　田</t>
  </si>
  <si>
    <t>葛　　　西</t>
  </si>
  <si>
    <t>西　新　井</t>
  </si>
  <si>
    <t>草加市</t>
  </si>
  <si>
    <t>川口市</t>
  </si>
  <si>
    <t>入間市</t>
  </si>
  <si>
    <t>福　　　生</t>
  </si>
  <si>
    <t>青　　　梅</t>
  </si>
  <si>
    <t>埼玉県南西部</t>
  </si>
  <si>
    <t>光　が　丘</t>
  </si>
  <si>
    <t>東久留米</t>
  </si>
  <si>
    <t>埼玉西部広域</t>
  </si>
  <si>
    <t>埼玉県南西部</t>
  </si>
  <si>
    <t xml:space="preserve">     （平成24年）</t>
  </si>
  <si>
    <t>平成24年</t>
  </si>
  <si>
    <t>-</t>
  </si>
  <si>
    <t>稲城市</t>
  </si>
  <si>
    <t>多　　　摩</t>
  </si>
  <si>
    <t>八潮市</t>
  </si>
  <si>
    <t>（平成24年）</t>
  </si>
  <si>
    <t>　　　　　（平成24年）</t>
  </si>
  <si>
    <t>板      橋</t>
  </si>
  <si>
    <t>埼玉県南西部</t>
  </si>
  <si>
    <t>三郷市</t>
  </si>
  <si>
    <t>府      中</t>
  </si>
  <si>
    <t>北多摩西部</t>
  </si>
  <si>
    <t>東久留米</t>
  </si>
  <si>
    <t>福　　　生</t>
  </si>
  <si>
    <t>秩父市</t>
  </si>
  <si>
    <t>埼玉西部広域</t>
  </si>
  <si>
    <t>松戸市</t>
  </si>
  <si>
    <t>大和市</t>
  </si>
  <si>
    <t>富士五湖</t>
  </si>
  <si>
    <t>-</t>
  </si>
  <si>
    <t>田園調布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</si>
</sst>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\-#,##0;&quot;-&quot;;@\ "/>
    <numFmt numFmtId="179" formatCode="#,##0_ ;[Red]\-#,##0\ "/>
    <numFmt numFmtId="180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176" fontId="5" fillId="0" borderId="0" xfId="62" applyNumberFormat="1" applyFont="1">
      <alignment/>
      <protection/>
    </xf>
    <xf numFmtId="176" fontId="5" fillId="0" borderId="0" xfId="62" applyNumberFormat="1" applyFont="1" applyFill="1">
      <alignment/>
      <protection/>
    </xf>
    <xf numFmtId="176" fontId="4" fillId="0" borderId="10" xfId="62" applyNumberFormat="1" applyFont="1" applyBorder="1" applyAlignment="1">
      <alignment horizontal="distributed" vertical="center"/>
      <protection/>
    </xf>
    <xf numFmtId="176" fontId="6" fillId="0" borderId="11" xfId="62" applyNumberFormat="1" applyFont="1" applyFill="1" applyBorder="1" applyAlignment="1">
      <alignment horizontal="centerContinuous" vertical="center"/>
      <protection/>
    </xf>
    <xf numFmtId="176" fontId="6" fillId="0" borderId="11" xfId="62" applyNumberFormat="1" applyFont="1" applyBorder="1" applyAlignment="1">
      <alignment horizontal="centerContinuous" vertical="center"/>
      <protection/>
    </xf>
    <xf numFmtId="176" fontId="6" fillId="0" borderId="11" xfId="62" applyNumberFormat="1" applyFont="1" applyFill="1" applyBorder="1" applyAlignment="1">
      <alignment horizontal="centerContinuous" vertical="center" wrapText="1"/>
      <protection/>
    </xf>
    <xf numFmtId="176" fontId="6" fillId="0" borderId="12" xfId="62" applyNumberFormat="1" applyFont="1" applyFill="1" applyBorder="1" applyAlignment="1">
      <alignment horizontal="centerContinuous" vertical="center" wrapText="1"/>
      <protection/>
    </xf>
    <xf numFmtId="0" fontId="5" fillId="0" borderId="10" xfId="62" applyNumberFormat="1" applyFont="1" applyBorder="1" applyAlignment="1">
      <alignment horizontal="distributed" vertical="center" wrapText="1"/>
      <protection/>
    </xf>
    <xf numFmtId="176" fontId="4" fillId="0" borderId="13" xfId="62" applyNumberFormat="1" applyFont="1" applyBorder="1" applyAlignment="1">
      <alignment horizontal="distributed" vertical="center"/>
      <protection/>
    </xf>
    <xf numFmtId="176" fontId="6" fillId="0" borderId="14" xfId="62" applyNumberFormat="1" applyFont="1" applyFill="1" applyBorder="1" applyAlignment="1">
      <alignment horizontal="centerContinuous" vertical="center"/>
      <protection/>
    </xf>
    <xf numFmtId="176" fontId="6" fillId="0" borderId="14" xfId="62" applyNumberFormat="1" applyFont="1" applyBorder="1" applyAlignment="1">
      <alignment horizontal="centerContinuous" vertical="center"/>
      <protection/>
    </xf>
    <xf numFmtId="176" fontId="6" fillId="0" borderId="14" xfId="62" applyNumberFormat="1" applyFont="1" applyFill="1" applyBorder="1" applyAlignment="1">
      <alignment horizontal="centerContinuous" vertical="center" wrapText="1"/>
      <protection/>
    </xf>
    <xf numFmtId="176" fontId="6" fillId="0" borderId="15" xfId="62" applyNumberFormat="1" applyFont="1" applyFill="1" applyBorder="1" applyAlignment="1">
      <alignment horizontal="centerContinuous" vertical="center" wrapText="1"/>
      <protection/>
    </xf>
    <xf numFmtId="0" fontId="5" fillId="0" borderId="13" xfId="62" applyNumberFormat="1" applyFont="1" applyBorder="1" applyAlignment="1">
      <alignment horizontal="distributed" vertical="center" wrapText="1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176" fontId="6" fillId="0" borderId="16" xfId="62" applyNumberFormat="1" applyFont="1" applyFill="1" applyBorder="1" applyAlignment="1">
      <alignment horizontal="center" vertical="distributed" wrapText="1"/>
      <protection/>
    </xf>
    <xf numFmtId="176" fontId="6" fillId="0" borderId="16" xfId="62" applyNumberFormat="1" applyFont="1" applyFill="1" applyBorder="1" applyAlignment="1">
      <alignment horizontal="center" vertical="distributed" textRotation="255" wrapText="1"/>
      <protection/>
    </xf>
    <xf numFmtId="176" fontId="6" fillId="0" borderId="16" xfId="62" applyNumberFormat="1" applyFont="1" applyBorder="1" applyAlignment="1">
      <alignment horizontal="center" vertical="distributed" textRotation="255" wrapText="1"/>
      <protection/>
    </xf>
    <xf numFmtId="176" fontId="7" fillId="0" borderId="16" xfId="62" applyNumberFormat="1" applyFont="1" applyFill="1" applyBorder="1" applyAlignment="1">
      <alignment horizontal="center" vertical="distributed" textRotation="255" wrapText="1"/>
      <protection/>
    </xf>
    <xf numFmtId="176" fontId="7" fillId="0" borderId="17" xfId="62" applyNumberFormat="1" applyFont="1" applyFill="1" applyBorder="1" applyAlignment="1">
      <alignment horizontal="center" vertical="distributed" textRotation="255" wrapText="1"/>
      <protection/>
    </xf>
    <xf numFmtId="0" fontId="5" fillId="0" borderId="16" xfId="62" applyNumberFormat="1" applyFont="1" applyFill="1" applyBorder="1" applyAlignment="1">
      <alignment horizontal="center" vertical="distributed" wrapText="1"/>
      <protection/>
    </xf>
    <xf numFmtId="0" fontId="5" fillId="0" borderId="16" xfId="62" applyNumberFormat="1" applyFont="1" applyFill="1" applyBorder="1" applyAlignment="1">
      <alignment horizontal="center" vertical="distributed" textRotation="255" wrapText="1"/>
      <protection/>
    </xf>
    <xf numFmtId="0" fontId="5" fillId="0" borderId="16" xfId="62" applyNumberFormat="1" applyFont="1" applyFill="1" applyBorder="1" applyAlignment="1">
      <alignment horizontal="center" vertical="distributed" textRotation="255"/>
      <protection/>
    </xf>
    <xf numFmtId="0" fontId="8" fillId="0" borderId="16" xfId="62" applyNumberFormat="1" applyFont="1" applyFill="1" applyBorder="1" applyAlignment="1">
      <alignment horizontal="center" vertical="distributed" textRotation="255"/>
      <protection/>
    </xf>
    <xf numFmtId="0" fontId="8" fillId="0" borderId="17" xfId="62" applyNumberFormat="1" applyFont="1" applyFill="1" applyBorder="1" applyAlignment="1">
      <alignment horizontal="center" vertical="distributed" textRotation="255"/>
      <protection/>
    </xf>
    <xf numFmtId="176" fontId="4" fillId="0" borderId="18" xfId="62" applyNumberFormat="1" applyFont="1" applyBorder="1" applyAlignment="1">
      <alignment horizontal="distributed" vertical="center"/>
      <protection/>
    </xf>
    <xf numFmtId="176" fontId="4" fillId="0" borderId="19" xfId="62" applyNumberFormat="1" applyFont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center" vertical="center" wrapText="1"/>
      <protection/>
    </xf>
    <xf numFmtId="176" fontId="6" fillId="0" borderId="20" xfId="62" applyNumberFormat="1" applyFont="1" applyFill="1" applyBorder="1" applyAlignment="1">
      <alignment horizontal="center" vertical="distributed" textRotation="255" wrapText="1"/>
      <protection/>
    </xf>
    <xf numFmtId="176" fontId="6" fillId="0" borderId="20" xfId="62" applyNumberFormat="1" applyFont="1" applyFill="1" applyBorder="1" applyAlignment="1">
      <alignment horizontal="center" vertical="distributed" wrapText="1"/>
      <protection/>
    </xf>
    <xf numFmtId="176" fontId="6" fillId="0" borderId="20" xfId="62" applyNumberFormat="1" applyFont="1" applyFill="1" applyBorder="1" applyAlignment="1">
      <alignment vertical="distributed" textRotation="255"/>
      <protection/>
    </xf>
    <xf numFmtId="176" fontId="6" fillId="0" borderId="20" xfId="62" applyNumberFormat="1" applyFont="1" applyBorder="1" applyAlignment="1">
      <alignment horizontal="center" vertical="distributed" textRotation="255" wrapText="1"/>
      <protection/>
    </xf>
    <xf numFmtId="176" fontId="7" fillId="0" borderId="20" xfId="62" applyNumberFormat="1" applyFont="1" applyFill="1" applyBorder="1" applyAlignment="1">
      <alignment horizontal="center" vertical="distributed" textRotation="255"/>
      <protection/>
    </xf>
    <xf numFmtId="176" fontId="7" fillId="0" borderId="21" xfId="62" applyNumberFormat="1" applyFont="1" applyFill="1" applyBorder="1" applyAlignment="1">
      <alignment horizontal="center" vertical="distributed" textRotation="255"/>
      <protection/>
    </xf>
    <xf numFmtId="0" fontId="5" fillId="0" borderId="18" xfId="62" applyNumberFormat="1" applyFont="1" applyFill="1" applyBorder="1" applyAlignment="1">
      <alignment horizontal="distributed" vertical="center" wrapText="1"/>
      <protection/>
    </xf>
    <xf numFmtId="0" fontId="5" fillId="0" borderId="20" xfId="62" applyNumberFormat="1" applyFont="1" applyFill="1" applyBorder="1" applyAlignment="1">
      <alignment horizontal="center" vertical="distributed" wrapText="1"/>
      <protection/>
    </xf>
    <xf numFmtId="0" fontId="5" fillId="0" borderId="20" xfId="62" applyNumberFormat="1" applyFont="1" applyFill="1" applyBorder="1" applyAlignment="1">
      <alignment horizontal="center" vertical="distributed" textRotation="255" wrapText="1"/>
      <protection/>
    </xf>
    <xf numFmtId="0" fontId="5" fillId="0" borderId="20" xfId="62" applyNumberFormat="1" applyFont="1" applyFill="1" applyBorder="1" applyAlignment="1">
      <alignment horizontal="center" vertical="distributed" textRotation="255"/>
      <protection/>
    </xf>
    <xf numFmtId="0" fontId="5" fillId="0" borderId="20" xfId="62" applyNumberFormat="1" applyFont="1" applyBorder="1" applyAlignment="1">
      <alignment horizontal="center" vertical="distributed" textRotation="255" wrapText="1"/>
      <protection/>
    </xf>
    <xf numFmtId="0" fontId="8" fillId="0" borderId="20" xfId="62" applyNumberFormat="1" applyFont="1" applyFill="1" applyBorder="1" applyAlignment="1">
      <alignment horizontal="center" vertical="distributed" textRotation="255"/>
      <protection/>
    </xf>
    <xf numFmtId="0" fontId="8" fillId="0" borderId="21" xfId="62" applyNumberFormat="1" applyFont="1" applyFill="1" applyBorder="1" applyAlignment="1">
      <alignment horizontal="center" vertical="distributed" textRotation="255"/>
      <protection/>
    </xf>
    <xf numFmtId="0" fontId="7" fillId="0" borderId="0" xfId="63" applyFont="1" applyFill="1" applyBorder="1" applyAlignment="1">
      <alignment horizontal="left" wrapText="1"/>
      <protection/>
    </xf>
    <xf numFmtId="176" fontId="5" fillId="0" borderId="0" xfId="62" applyNumberFormat="1" applyFont="1" applyFill="1" applyBorder="1" applyAlignment="1">
      <alignment horizontal="distributed" vertical="center"/>
      <protection/>
    </xf>
    <xf numFmtId="177" fontId="6" fillId="0" borderId="0" xfId="62" applyNumberFormat="1" applyFont="1" applyFill="1" applyBorder="1" applyAlignment="1">
      <alignment horizontal="left" vertical="center"/>
      <protection/>
    </xf>
    <xf numFmtId="177" fontId="6" fillId="0" borderId="0" xfId="62" applyNumberFormat="1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vertical="center" wrapText="1"/>
      <protection/>
    </xf>
    <xf numFmtId="0" fontId="5" fillId="0" borderId="18" xfId="62" applyNumberFormat="1" applyFont="1" applyBorder="1" applyAlignment="1">
      <alignment horizontal="distributed" vertical="center" wrapText="1"/>
      <protection/>
    </xf>
    <xf numFmtId="0" fontId="5" fillId="0" borderId="19" xfId="62" applyNumberFormat="1" applyFont="1" applyBorder="1" applyAlignment="1">
      <alignment horizontal="distributed" vertical="center" wrapText="1"/>
      <protection/>
    </xf>
    <xf numFmtId="176" fontId="6" fillId="0" borderId="0" xfId="62" applyNumberFormat="1" applyFont="1">
      <alignment/>
      <protection/>
    </xf>
    <xf numFmtId="0" fontId="6" fillId="0" borderId="0" xfId="62" applyFont="1" applyBorder="1" applyAlignment="1">
      <alignment vertical="center" wrapText="1"/>
      <protection/>
    </xf>
    <xf numFmtId="0" fontId="5" fillId="0" borderId="16" xfId="62" applyNumberFormat="1" applyFont="1" applyFill="1" applyBorder="1" applyAlignment="1">
      <alignment horizontal="center" vertical="center" wrapText="1"/>
      <protection/>
    </xf>
    <xf numFmtId="0" fontId="5" fillId="0" borderId="17" xfId="62" applyNumberFormat="1" applyFont="1" applyFill="1" applyBorder="1" applyAlignment="1">
      <alignment horizontal="center" vertical="center" wrapText="1"/>
      <protection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0" xfId="62" applyNumberFormat="1" applyFont="1" applyBorder="1" applyAlignment="1">
      <alignment horizontal="distributed" vertical="center"/>
      <protection/>
    </xf>
    <xf numFmtId="176" fontId="6" fillId="0" borderId="0" xfId="62" applyNumberFormat="1" applyFont="1" applyBorder="1">
      <alignment/>
      <protection/>
    </xf>
    <xf numFmtId="176" fontId="5" fillId="0" borderId="0" xfId="62" applyNumberFormat="1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178" fontId="7" fillId="0" borderId="0" xfId="63" applyNumberFormat="1" applyFont="1" applyFill="1" applyBorder="1" applyAlignment="1">
      <alignment horizontal="right" vertical="center" wrapText="1"/>
      <protection/>
    </xf>
    <xf numFmtId="176" fontId="10" fillId="0" borderId="0" xfId="62" applyNumberFormat="1" applyFont="1" applyAlignment="1">
      <alignment vertical="top"/>
      <protection/>
    </xf>
    <xf numFmtId="176" fontId="6" fillId="0" borderId="0" xfId="62" applyNumberFormat="1" applyFont="1" applyFill="1" applyAlignment="1">
      <alignment/>
      <protection/>
    </xf>
    <xf numFmtId="176" fontId="6" fillId="0" borderId="0" xfId="62" applyNumberFormat="1" applyFont="1" applyFill="1">
      <alignment/>
      <protection/>
    </xf>
    <xf numFmtId="177" fontId="6" fillId="0" borderId="0" xfId="62" applyNumberFormat="1" applyFont="1" applyFill="1" applyBorder="1" applyAlignment="1">
      <alignment vertical="center" wrapText="1"/>
      <protection/>
    </xf>
    <xf numFmtId="0" fontId="47" fillId="0" borderId="0" xfId="0" applyFont="1" applyBorder="1" applyAlignment="1">
      <alignment vertical="center"/>
    </xf>
    <xf numFmtId="176" fontId="11" fillId="0" borderId="0" xfId="62" applyNumberFormat="1" applyFont="1" applyAlignment="1">
      <alignment horizontal="right" vertical="top"/>
      <protection/>
    </xf>
    <xf numFmtId="176" fontId="11" fillId="0" borderId="0" xfId="62" applyNumberFormat="1" applyFont="1" applyAlignment="1">
      <alignment vertical="top"/>
      <protection/>
    </xf>
    <xf numFmtId="176" fontId="6" fillId="0" borderId="22" xfId="62" applyNumberFormat="1" applyFont="1" applyBorder="1">
      <alignment/>
      <protection/>
    </xf>
    <xf numFmtId="0" fontId="4" fillId="0" borderId="0" xfId="62" applyFont="1" applyFill="1">
      <alignment/>
      <protection/>
    </xf>
    <xf numFmtId="176" fontId="5" fillId="0" borderId="22" xfId="62" applyNumberFormat="1" applyFont="1" applyFill="1" applyBorder="1" applyAlignment="1">
      <alignment horizontal="distributed" vertical="center" wrapText="1"/>
      <protection/>
    </xf>
    <xf numFmtId="176" fontId="5" fillId="0" borderId="23" xfId="62" applyNumberFormat="1" applyFont="1" applyFill="1" applyBorder="1" applyAlignment="1">
      <alignment vertical="center"/>
      <protection/>
    </xf>
    <xf numFmtId="176" fontId="5" fillId="0" borderId="22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distributed" textRotation="255" wrapText="1"/>
      <protection/>
    </xf>
    <xf numFmtId="176" fontId="5" fillId="0" borderId="13" xfId="62" applyNumberFormat="1" applyFont="1" applyFill="1" applyBorder="1" applyAlignment="1">
      <alignment horizontal="distributed" vertical="center" wrapText="1"/>
      <protection/>
    </xf>
    <xf numFmtId="176" fontId="5" fillId="0" borderId="0" xfId="62" applyNumberFormat="1" applyFont="1" applyFill="1" applyBorder="1" applyAlignment="1">
      <alignment horizontal="center" vertical="distributed" textRotation="255" wrapText="1"/>
      <protection/>
    </xf>
    <xf numFmtId="176" fontId="5" fillId="0" borderId="0" xfId="62" applyNumberFormat="1" applyFont="1" applyFill="1" applyBorder="1" applyAlignment="1">
      <alignment horizontal="distributed" vertical="center" wrapText="1"/>
      <protection/>
    </xf>
    <xf numFmtId="176" fontId="5" fillId="0" borderId="19" xfId="62" applyNumberFormat="1" applyFont="1" applyFill="1" applyBorder="1" applyAlignment="1">
      <alignment horizontal="distributed" vertical="center"/>
      <protection/>
    </xf>
    <xf numFmtId="176" fontId="5" fillId="0" borderId="21" xfId="62" applyNumberFormat="1" applyFont="1" applyFill="1" applyBorder="1" applyAlignment="1">
      <alignment horizontal="distributed" vertical="center"/>
      <protection/>
    </xf>
    <xf numFmtId="176" fontId="5" fillId="0" borderId="18" xfId="62" applyNumberFormat="1" applyFont="1" applyFill="1" applyBorder="1" applyAlignment="1">
      <alignment horizontal="distributed" vertical="center"/>
      <protection/>
    </xf>
    <xf numFmtId="176" fontId="5" fillId="0" borderId="24" xfId="62" applyNumberFormat="1" applyFont="1" applyFill="1" applyBorder="1" applyAlignment="1">
      <alignment horizontal="distributed" vertical="center"/>
      <protection/>
    </xf>
    <xf numFmtId="176" fontId="5" fillId="0" borderId="14" xfId="62" applyNumberFormat="1" applyFont="1" applyFill="1" applyBorder="1" applyAlignment="1">
      <alignment horizontal="distributed" vertical="center"/>
      <protection/>
    </xf>
    <xf numFmtId="176" fontId="5" fillId="0" borderId="15" xfId="62" applyNumberFormat="1" applyFont="1" applyFill="1" applyBorder="1" applyAlignment="1">
      <alignment horizontal="distributed" vertical="center"/>
      <protection/>
    </xf>
    <xf numFmtId="176" fontId="5" fillId="0" borderId="13" xfId="62" applyNumberFormat="1" applyFont="1" applyFill="1" applyBorder="1" applyAlignment="1">
      <alignment vertical="distributed" textRotation="255"/>
      <protection/>
    </xf>
    <xf numFmtId="176" fontId="5" fillId="0" borderId="16" xfId="62" applyNumberFormat="1" applyFont="1" applyFill="1" applyBorder="1" applyAlignment="1">
      <alignment vertical="distributed" textRotation="255"/>
      <protection/>
    </xf>
    <xf numFmtId="176" fontId="5" fillId="0" borderId="16" xfId="62" applyNumberFormat="1" applyFont="1" applyFill="1" applyBorder="1" applyAlignment="1">
      <alignment vertical="distributed" textRotation="255" wrapText="1"/>
      <protection/>
    </xf>
    <xf numFmtId="176" fontId="5" fillId="0" borderId="17" xfId="62" applyNumberFormat="1" applyFont="1" applyFill="1" applyBorder="1" applyAlignment="1">
      <alignment vertical="distributed" textRotation="255"/>
      <protection/>
    </xf>
    <xf numFmtId="176" fontId="5" fillId="0" borderId="20" xfId="62" applyNumberFormat="1" applyFont="1" applyFill="1" applyBorder="1" applyAlignment="1">
      <alignment vertical="distributed" textRotation="255"/>
      <protection/>
    </xf>
    <xf numFmtId="176" fontId="5" fillId="0" borderId="20" xfId="62" applyNumberFormat="1" applyFont="1" applyFill="1" applyBorder="1" applyAlignment="1">
      <alignment vertical="distributed" textRotation="255" wrapText="1"/>
      <protection/>
    </xf>
    <xf numFmtId="176" fontId="5" fillId="0" borderId="21" xfId="62" applyNumberFormat="1" applyFont="1" applyFill="1" applyBorder="1" applyAlignment="1">
      <alignment vertical="distributed" textRotation="255"/>
      <protection/>
    </xf>
    <xf numFmtId="176" fontId="6" fillId="0" borderId="19" xfId="62" applyNumberFormat="1" applyFont="1" applyFill="1" applyBorder="1" applyAlignment="1">
      <alignment horizontal="distributed" vertical="center" wrapText="1"/>
      <protection/>
    </xf>
    <xf numFmtId="176" fontId="6" fillId="0" borderId="18" xfId="62" applyNumberFormat="1" applyFont="1" applyFill="1" applyBorder="1" applyAlignment="1">
      <alignment horizontal="distributed" vertical="center" wrapText="1"/>
      <protection/>
    </xf>
    <xf numFmtId="176" fontId="6" fillId="0" borderId="21" xfId="62" applyNumberFormat="1" applyFont="1" applyFill="1" applyBorder="1" applyAlignment="1">
      <alignment vertical="distributed" textRotation="255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176" fontId="5" fillId="0" borderId="13" xfId="62" applyNumberFormat="1" applyFont="1" applyFill="1" applyBorder="1" applyAlignment="1">
      <alignment horizontal="right" vertical="center" wrapText="1"/>
      <protection/>
    </xf>
    <xf numFmtId="0" fontId="5" fillId="0" borderId="13" xfId="62" applyFont="1" applyFill="1" applyBorder="1" applyAlignment="1">
      <alignment horizontal="distributed"/>
      <protection/>
    </xf>
    <xf numFmtId="0" fontId="5" fillId="0" borderId="25" xfId="62" applyFont="1" applyFill="1" applyBorder="1" applyAlignment="1">
      <alignment horizontal="distributed" vertical="center" wrapText="1"/>
      <protection/>
    </xf>
    <xf numFmtId="176" fontId="5" fillId="0" borderId="26" xfId="62" applyNumberFormat="1" applyFont="1" applyFill="1" applyBorder="1" applyAlignment="1">
      <alignment horizontal="right" vertical="center" wrapText="1"/>
      <protection/>
    </xf>
    <xf numFmtId="0" fontId="4" fillId="0" borderId="0" xfId="62" applyFont="1" applyFill="1" applyBorder="1">
      <alignment/>
      <protection/>
    </xf>
    <xf numFmtId="0" fontId="8" fillId="0" borderId="0" xfId="63" applyFont="1" applyFill="1" applyBorder="1" applyAlignment="1">
      <alignment horizontal="distributed" vertical="center" wrapText="1"/>
      <protection/>
    </xf>
    <xf numFmtId="0" fontId="8" fillId="0" borderId="13" xfId="63" applyFont="1" applyFill="1" applyBorder="1" applyAlignment="1">
      <alignment horizontal="distributed" wrapText="1"/>
      <protection/>
    </xf>
    <xf numFmtId="0" fontId="5" fillId="0" borderId="26" xfId="62" applyFont="1" applyFill="1" applyBorder="1" applyAlignment="1">
      <alignment horizontal="distributed"/>
      <protection/>
    </xf>
    <xf numFmtId="38" fontId="5" fillId="0" borderId="0" xfId="50" applyFont="1" applyFill="1" applyBorder="1" applyAlignment="1">
      <alignment horizontal="right" vertical="center" wrapText="1"/>
    </xf>
    <xf numFmtId="176" fontId="6" fillId="0" borderId="0" xfId="62" applyNumberFormat="1" applyFont="1" applyFill="1" applyBorder="1">
      <alignment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horizontal="distributed" vertical="center"/>
      <protection/>
    </xf>
    <xf numFmtId="0" fontId="5" fillId="0" borderId="16" xfId="62" applyNumberFormat="1" applyFont="1" applyFill="1" applyBorder="1" applyAlignment="1">
      <alignment vertical="center"/>
      <protection/>
    </xf>
    <xf numFmtId="0" fontId="7" fillId="0" borderId="25" xfId="63" applyFont="1" applyFill="1" applyBorder="1" applyAlignment="1">
      <alignment horizontal="left" wrapText="1"/>
      <protection/>
    </xf>
    <xf numFmtId="176" fontId="6" fillId="0" borderId="25" xfId="62" applyNumberFormat="1" applyFont="1" applyBorder="1">
      <alignment/>
      <protection/>
    </xf>
    <xf numFmtId="176" fontId="5" fillId="0" borderId="25" xfId="62" applyNumberFormat="1" applyFont="1" applyFill="1" applyBorder="1" applyAlignment="1">
      <alignment horizontal="distributed" vertical="center"/>
      <protection/>
    </xf>
    <xf numFmtId="176" fontId="5" fillId="0" borderId="19" xfId="62" applyNumberFormat="1" applyFont="1" applyFill="1" applyBorder="1" applyAlignment="1">
      <alignment horizontal="distributed" vertical="center" wrapText="1"/>
      <protection/>
    </xf>
    <xf numFmtId="0" fontId="10" fillId="0" borderId="0" xfId="62" applyFont="1" applyAlignment="1">
      <alignment vertical="top"/>
      <protection/>
    </xf>
    <xf numFmtId="176" fontId="10" fillId="0" borderId="0" xfId="62" applyNumberFormat="1" applyFont="1" applyBorder="1" applyAlignment="1">
      <alignment vertical="center"/>
      <protection/>
    </xf>
    <xf numFmtId="176" fontId="10" fillId="0" borderId="0" xfId="62" applyNumberFormat="1" applyFont="1" applyBorder="1" applyAlignment="1">
      <alignment/>
      <protection/>
    </xf>
    <xf numFmtId="176" fontId="10" fillId="0" borderId="0" xfId="62" applyNumberFormat="1" applyFont="1" applyFill="1" applyBorder="1" applyAlignment="1">
      <alignment/>
      <protection/>
    </xf>
    <xf numFmtId="176" fontId="10" fillId="0" borderId="0" xfId="62" applyNumberFormat="1" applyFont="1">
      <alignment/>
      <protection/>
    </xf>
    <xf numFmtId="176" fontId="10" fillId="0" borderId="0" xfId="62" applyNumberFormat="1" applyFont="1" applyAlignment="1">
      <alignment vertical="center"/>
      <protection/>
    </xf>
    <xf numFmtId="176" fontId="10" fillId="0" borderId="0" xfId="62" applyNumberFormat="1" applyFont="1" applyFill="1">
      <alignment/>
      <protection/>
    </xf>
    <xf numFmtId="0" fontId="10" fillId="0" borderId="0" xfId="62" applyFont="1">
      <alignment/>
      <protection/>
    </xf>
    <xf numFmtId="0" fontId="10" fillId="0" borderId="25" xfId="62" applyFont="1" applyBorder="1" applyAlignment="1">
      <alignment/>
      <protection/>
    </xf>
    <xf numFmtId="176" fontId="11" fillId="0" borderId="0" xfId="62" applyNumberFormat="1" applyFont="1" applyFill="1" applyAlignment="1">
      <alignment vertical="top"/>
      <protection/>
    </xf>
    <xf numFmtId="0" fontId="10" fillId="0" borderId="0" xfId="62" applyFont="1" applyFill="1" applyAlignment="1">
      <alignment vertical="top"/>
      <protection/>
    </xf>
    <xf numFmtId="176" fontId="10" fillId="0" borderId="0" xfId="62" applyNumberFormat="1" applyFont="1" applyFill="1" applyAlignment="1">
      <alignment vertical="center"/>
      <protection/>
    </xf>
    <xf numFmtId="176" fontId="10" fillId="0" borderId="25" xfId="62" applyNumberFormat="1" applyFont="1" applyFill="1" applyBorder="1">
      <alignment/>
      <protection/>
    </xf>
    <xf numFmtId="176" fontId="10" fillId="0" borderId="25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>
      <alignment horizontal="center"/>
      <protection/>
    </xf>
    <xf numFmtId="0" fontId="10" fillId="0" borderId="0" xfId="62" applyFont="1" applyFill="1">
      <alignment/>
      <protection/>
    </xf>
    <xf numFmtId="180" fontId="6" fillId="0" borderId="0" xfId="51" applyNumberFormat="1" applyFont="1" applyFill="1" applyBorder="1" applyAlignment="1">
      <alignment horizontal="right" vertical="center" wrapText="1"/>
    </xf>
    <xf numFmtId="180" fontId="6" fillId="0" borderId="17" xfId="63" applyNumberFormat="1" applyFont="1" applyBorder="1" applyAlignment="1">
      <alignment horizontal="right" vertical="center" wrapText="1"/>
      <protection/>
    </xf>
    <xf numFmtId="180" fontId="6" fillId="0" borderId="0" xfId="63" applyNumberFormat="1" applyFont="1" applyBorder="1" applyAlignment="1">
      <alignment horizontal="right" vertical="center" wrapText="1"/>
      <protection/>
    </xf>
    <xf numFmtId="180" fontId="7" fillId="0" borderId="17" xfId="63" applyNumberFormat="1" applyFont="1" applyFill="1" applyBorder="1" applyAlignment="1">
      <alignment horizontal="right" vertical="center" wrapText="1"/>
      <protection/>
    </xf>
    <xf numFmtId="180" fontId="7" fillId="0" borderId="0" xfId="63" applyNumberFormat="1" applyFont="1" applyFill="1" applyBorder="1" applyAlignment="1">
      <alignment horizontal="right" vertical="center" wrapText="1"/>
      <protection/>
    </xf>
    <xf numFmtId="180" fontId="6" fillId="0" borderId="0" xfId="50" applyNumberFormat="1" applyFont="1" applyFill="1" applyBorder="1" applyAlignment="1">
      <alignment horizontal="right" vertical="center" wrapText="1"/>
    </xf>
    <xf numFmtId="180" fontId="6" fillId="0" borderId="17" xfId="50" applyNumberFormat="1" applyFont="1" applyFill="1" applyBorder="1" applyAlignment="1">
      <alignment horizontal="right" vertical="center" wrapText="1"/>
    </xf>
    <xf numFmtId="180" fontId="6" fillId="0" borderId="17" xfId="62" applyNumberFormat="1" applyFont="1" applyFill="1" applyBorder="1" applyAlignment="1">
      <alignment horizontal="right" vertical="center" wrapText="1"/>
      <protection/>
    </xf>
    <xf numFmtId="180" fontId="6" fillId="0" borderId="0" xfId="62" applyNumberFormat="1" applyFont="1" applyFill="1" applyAlignment="1">
      <alignment horizontal="right" vertical="center" wrapText="1"/>
      <protection/>
    </xf>
    <xf numFmtId="180" fontId="6" fillId="0" borderId="17" xfId="62" applyNumberFormat="1" applyFont="1" applyBorder="1" applyAlignment="1">
      <alignment horizontal="right" vertical="center" wrapText="1"/>
      <protection/>
    </xf>
    <xf numFmtId="180" fontId="6" fillId="0" borderId="0" xfId="62" applyNumberFormat="1" applyFont="1" applyBorder="1" applyAlignment="1">
      <alignment horizontal="right" vertical="center" wrapText="1"/>
      <protection/>
    </xf>
    <xf numFmtId="180" fontId="6" fillId="0" borderId="0" xfId="62" applyNumberFormat="1" applyFont="1" applyBorder="1" applyAlignment="1" quotePrefix="1">
      <alignment horizontal="right" vertical="center" wrapText="1"/>
      <protection/>
    </xf>
    <xf numFmtId="180" fontId="6" fillId="0" borderId="0" xfId="62" applyNumberFormat="1" applyFont="1" applyAlignment="1" quotePrefix="1">
      <alignment horizontal="right" vertical="center" wrapText="1"/>
      <protection/>
    </xf>
    <xf numFmtId="180" fontId="6" fillId="0" borderId="0" xfId="62" applyNumberFormat="1" applyFont="1" applyAlignment="1">
      <alignment horizontal="right" vertical="center" wrapText="1"/>
      <protection/>
    </xf>
    <xf numFmtId="180" fontId="6" fillId="0" borderId="0" xfId="50" applyNumberFormat="1" applyFont="1" applyFill="1" applyBorder="1" applyAlignment="1" quotePrefix="1">
      <alignment horizontal="right" vertical="center" wrapText="1"/>
    </xf>
    <xf numFmtId="180" fontId="7" fillId="0" borderId="0" xfId="5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vertical="center"/>
    </xf>
    <xf numFmtId="176" fontId="6" fillId="33" borderId="0" xfId="62" applyNumberFormat="1" applyFont="1" applyFill="1">
      <alignment/>
      <protection/>
    </xf>
    <xf numFmtId="178" fontId="7" fillId="33" borderId="0" xfId="63" applyNumberFormat="1" applyFont="1" applyFill="1" applyBorder="1" applyAlignment="1">
      <alignment vertical="center" wrapText="1"/>
      <protection/>
    </xf>
    <xf numFmtId="176" fontId="10" fillId="0" borderId="25" xfId="62" applyNumberFormat="1" applyFont="1" applyBorder="1" applyAlignment="1">
      <alignment horizontal="right"/>
      <protection/>
    </xf>
    <xf numFmtId="180" fontId="6" fillId="0" borderId="15" xfId="51" applyNumberFormat="1" applyFont="1" applyFill="1" applyBorder="1" applyAlignment="1">
      <alignment horizontal="right" vertical="center" wrapText="1"/>
    </xf>
    <xf numFmtId="178" fontId="7" fillId="0" borderId="17" xfId="63" applyNumberFormat="1" applyFont="1" applyFill="1" applyBorder="1" applyAlignment="1">
      <alignment horizontal="right" vertical="center" wrapText="1"/>
      <protection/>
    </xf>
    <xf numFmtId="178" fontId="7" fillId="0" borderId="27" xfId="63" applyNumberFormat="1" applyFont="1" applyFill="1" applyBorder="1" applyAlignment="1">
      <alignment horizontal="right" vertical="center" wrapText="1"/>
      <protection/>
    </xf>
    <xf numFmtId="178" fontId="7" fillId="0" borderId="25" xfId="63" applyNumberFormat="1" applyFont="1" applyFill="1" applyBorder="1" applyAlignment="1">
      <alignment horizontal="right" vertical="center" wrapText="1"/>
      <protection/>
    </xf>
    <xf numFmtId="178" fontId="5" fillId="0" borderId="0" xfId="62" applyNumberFormat="1" applyFont="1" applyFill="1" applyBorder="1" applyAlignment="1">
      <alignment horizontal="right" vertical="center" wrapText="1"/>
      <protection/>
    </xf>
    <xf numFmtId="178" fontId="5" fillId="0" borderId="0" xfId="62" applyNumberFormat="1" applyFont="1" applyFill="1" applyAlignment="1">
      <alignment horizontal="right" vertical="center" wrapText="1"/>
      <protection/>
    </xf>
    <xf numFmtId="178" fontId="5" fillId="0" borderId="0" xfId="62" applyNumberFormat="1" applyFont="1" applyFill="1" applyBorder="1" applyAlignment="1" quotePrefix="1">
      <alignment horizontal="right" vertical="center" wrapText="1"/>
      <protection/>
    </xf>
    <xf numFmtId="178" fontId="5" fillId="0" borderId="25" xfId="62" applyNumberFormat="1" applyFont="1" applyFill="1" applyBorder="1" applyAlignment="1">
      <alignment horizontal="right" vertical="center" wrapText="1"/>
      <protection/>
    </xf>
    <xf numFmtId="178" fontId="5" fillId="0" borderId="25" xfId="62" applyNumberFormat="1" applyFont="1" applyFill="1" applyBorder="1" applyAlignment="1" quotePrefix="1">
      <alignment horizontal="right" vertical="center" wrapText="1"/>
      <protection/>
    </xf>
    <xf numFmtId="178" fontId="5" fillId="0" borderId="17" xfId="62" applyNumberFormat="1" applyFont="1" applyFill="1" applyBorder="1" applyAlignment="1">
      <alignment horizontal="right" vertical="center" wrapText="1"/>
      <protection/>
    </xf>
    <xf numFmtId="178" fontId="5" fillId="0" borderId="27" xfId="62" applyNumberFormat="1" applyFont="1" applyFill="1" applyBorder="1" applyAlignment="1">
      <alignment horizontal="right" vertical="center" wrapText="1"/>
      <protection/>
    </xf>
    <xf numFmtId="176" fontId="12" fillId="0" borderId="0" xfId="62" applyNumberFormat="1" applyFont="1">
      <alignment/>
      <protection/>
    </xf>
    <xf numFmtId="180" fontId="9" fillId="0" borderId="17" xfId="63" applyNumberFormat="1" applyFont="1" applyFill="1" applyBorder="1" applyAlignment="1">
      <alignment horizontal="right" vertical="center" wrapText="1"/>
      <protection/>
    </xf>
    <xf numFmtId="180" fontId="9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180" fontId="12" fillId="0" borderId="17" xfId="62" applyNumberFormat="1" applyFont="1" applyBorder="1" applyAlignment="1">
      <alignment horizontal="right" vertical="center" wrapText="1"/>
      <protection/>
    </xf>
    <xf numFmtId="180" fontId="12" fillId="0" borderId="0" xfId="62" applyNumberFormat="1" applyFont="1" applyBorder="1" applyAlignment="1">
      <alignment horizontal="right" vertical="center" wrapText="1"/>
      <protection/>
    </xf>
    <xf numFmtId="0" fontId="13" fillId="0" borderId="28" xfId="63" applyFont="1" applyFill="1" applyBorder="1" applyAlignment="1">
      <alignment horizontal="distributed" wrapText="1"/>
      <protection/>
    </xf>
    <xf numFmtId="0" fontId="13" fillId="0" borderId="24" xfId="63" applyFont="1" applyFill="1" applyBorder="1" applyAlignment="1">
      <alignment horizontal="center" wrapText="1"/>
      <protection/>
    </xf>
    <xf numFmtId="179" fontId="13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Alignment="1">
      <alignment/>
      <protection/>
    </xf>
    <xf numFmtId="0" fontId="13" fillId="0" borderId="0" xfId="63" applyFont="1" applyFill="1" applyBorder="1" applyAlignment="1">
      <alignment horizontal="distributed" wrapText="1"/>
      <protection/>
    </xf>
    <xf numFmtId="0" fontId="13" fillId="0" borderId="13" xfId="63" applyFont="1" applyFill="1" applyBorder="1" applyAlignment="1">
      <alignment horizontal="distributed" wrapText="1"/>
      <protection/>
    </xf>
    <xf numFmtId="176" fontId="12" fillId="0" borderId="0" xfId="62" applyNumberFormat="1" applyFont="1" applyBorder="1" applyAlignment="1">
      <alignment horizontal="distributed" vertical="center"/>
      <protection/>
    </xf>
    <xf numFmtId="179" fontId="14" fillId="0" borderId="0" xfId="62" applyNumberFormat="1" applyFont="1" applyFill="1" applyBorder="1" applyAlignment="1">
      <alignment horizontal="right" vertical="center" wrapText="1"/>
      <protection/>
    </xf>
    <xf numFmtId="38" fontId="6" fillId="0" borderId="0" xfId="50" applyFont="1" applyFill="1" applyBorder="1" applyAlignment="1">
      <alignment horizontal="distributed" vertical="center"/>
    </xf>
    <xf numFmtId="0" fontId="5" fillId="0" borderId="12" xfId="62" applyNumberFormat="1" applyFont="1" applyFill="1" applyBorder="1" applyAlignment="1">
      <alignment horizontal="center" vertical="center" wrapText="1"/>
      <protection/>
    </xf>
    <xf numFmtId="0" fontId="5" fillId="0" borderId="29" xfId="62" applyNumberFormat="1" applyFont="1" applyFill="1" applyBorder="1" applyAlignment="1">
      <alignment horizontal="center" vertical="center" wrapText="1"/>
      <protection/>
    </xf>
    <xf numFmtId="0" fontId="5" fillId="0" borderId="30" xfId="62" applyNumberFormat="1" applyFont="1" applyFill="1" applyBorder="1" applyAlignment="1">
      <alignment horizontal="center" vertical="center" wrapText="1"/>
      <protection/>
    </xf>
    <xf numFmtId="176" fontId="10" fillId="0" borderId="25" xfId="62" applyNumberFormat="1" applyFont="1" applyBorder="1" applyAlignment="1">
      <alignment horizontal="right"/>
      <protection/>
    </xf>
    <xf numFmtId="0" fontId="5" fillId="0" borderId="12" xfId="62" applyNumberFormat="1" applyFont="1" applyFill="1" applyBorder="1" applyAlignment="1">
      <alignment horizontal="center" vertical="center"/>
      <protection/>
    </xf>
    <xf numFmtId="0" fontId="5" fillId="0" borderId="29" xfId="62" applyNumberFormat="1" applyFont="1" applyFill="1" applyBorder="1" applyAlignment="1">
      <alignment horizontal="center" vertical="center"/>
      <protection/>
    </xf>
    <xf numFmtId="0" fontId="5" fillId="0" borderId="30" xfId="62" applyNumberFormat="1" applyFont="1" applyFill="1" applyBorder="1" applyAlignment="1">
      <alignment horizontal="center" vertical="center"/>
      <protection/>
    </xf>
    <xf numFmtId="176" fontId="6" fillId="0" borderId="30" xfId="62" applyNumberFormat="1" applyFont="1" applyBorder="1" applyAlignment="1">
      <alignment horizontal="distributed" vertical="center"/>
      <protection/>
    </xf>
    <xf numFmtId="176" fontId="6" fillId="0" borderId="18" xfId="62" applyNumberFormat="1" applyFont="1" applyBorder="1" applyAlignment="1">
      <alignment horizontal="distributed" vertical="center"/>
      <protection/>
    </xf>
    <xf numFmtId="176" fontId="4" fillId="0" borderId="24" xfId="62" applyNumberFormat="1" applyFont="1" applyBorder="1" applyAlignment="1">
      <alignment horizontal="distributed" vertical="center"/>
      <protection/>
    </xf>
    <xf numFmtId="176" fontId="6" fillId="0" borderId="11" xfId="62" applyNumberFormat="1" applyFont="1" applyFill="1" applyBorder="1" applyAlignment="1">
      <alignment horizontal="distributed" vertical="center" wrapText="1"/>
      <protection/>
    </xf>
    <xf numFmtId="176" fontId="4" fillId="0" borderId="12" xfId="62" applyNumberFormat="1" applyFont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 wrapText="1"/>
      <protection/>
    </xf>
    <xf numFmtId="176" fontId="4" fillId="0" borderId="21" xfId="62" applyNumberFormat="1" applyFont="1" applyBorder="1" applyAlignment="1">
      <alignment horizontal="distributed" vertical="center"/>
      <protection/>
    </xf>
    <xf numFmtId="176" fontId="4" fillId="0" borderId="14" xfId="62" applyNumberFormat="1" applyFont="1" applyBorder="1" applyAlignment="1">
      <alignment horizontal="distributed" vertical="center"/>
      <protection/>
    </xf>
    <xf numFmtId="176" fontId="4" fillId="0" borderId="15" xfId="62" applyNumberFormat="1" applyFont="1" applyBorder="1" applyAlignment="1">
      <alignment horizontal="distributed" vertical="center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0" fontId="6" fillId="0" borderId="23" xfId="62" applyNumberFormat="1" applyFont="1" applyBorder="1" applyAlignment="1">
      <alignment horizontal="center" vertical="center" wrapText="1"/>
      <protection/>
    </xf>
    <xf numFmtId="0" fontId="6" fillId="0" borderId="22" xfId="62" applyNumberFormat="1" applyFont="1" applyBorder="1" applyAlignment="1">
      <alignment horizontal="center" vertical="center" wrapText="1"/>
      <protection/>
    </xf>
    <xf numFmtId="0" fontId="6" fillId="0" borderId="17" xfId="62" applyNumberFormat="1" applyFont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horizontal="center" vertical="center" wrapText="1"/>
      <protection/>
    </xf>
    <xf numFmtId="38" fontId="6" fillId="0" borderId="0" xfId="50" applyFont="1" applyFill="1" applyBorder="1" applyAlignment="1">
      <alignment horizontal="distributed" vertical="center"/>
    </xf>
    <xf numFmtId="176" fontId="6" fillId="0" borderId="0" xfId="62" applyNumberFormat="1" applyFont="1" applyFill="1" applyBorder="1" applyAlignment="1">
      <alignment horizontal="distributed" vertical="center" wrapText="1"/>
      <protection/>
    </xf>
    <xf numFmtId="0" fontId="6" fillId="0" borderId="28" xfId="62" applyNumberFormat="1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horizontal="distributed"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176" fontId="12" fillId="0" borderId="0" xfId="62" applyNumberFormat="1" applyFont="1" applyFill="1" applyBorder="1" applyAlignment="1">
      <alignment horizontal="distributed" vertical="center"/>
      <protection/>
    </xf>
    <xf numFmtId="176" fontId="12" fillId="0" borderId="0" xfId="62" applyNumberFormat="1" applyFont="1" applyBorder="1" applyAlignment="1">
      <alignment horizontal="distributed" vertical="center"/>
      <protection/>
    </xf>
    <xf numFmtId="176" fontId="12" fillId="0" borderId="0" xfId="62" applyNumberFormat="1" applyFont="1" applyFill="1" applyBorder="1" applyAlignment="1">
      <alignment horizontal="distributed" vertical="center" wrapText="1"/>
      <protection/>
    </xf>
    <xf numFmtId="176" fontId="5" fillId="0" borderId="17" xfId="62" applyNumberFormat="1" applyFont="1" applyFill="1" applyBorder="1" applyAlignment="1">
      <alignment horizontal="distributed" vertical="center"/>
      <protection/>
    </xf>
    <xf numFmtId="176" fontId="5" fillId="0" borderId="0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11" fillId="0" borderId="0" xfId="62" applyNumberFormat="1" applyFont="1" applyFill="1" applyAlignment="1">
      <alignment horizontal="right" vertical="top"/>
      <protection/>
    </xf>
    <xf numFmtId="176" fontId="11" fillId="0" borderId="0" xfId="62" applyNumberFormat="1" applyFont="1" applyFill="1" applyAlignment="1">
      <alignment horizontal="left" vertical="top"/>
      <protection/>
    </xf>
    <xf numFmtId="176" fontId="5" fillId="0" borderId="29" xfId="62" applyNumberFormat="1" applyFont="1" applyFill="1" applyBorder="1" applyAlignment="1">
      <alignment horizontal="distributed" vertical="center" wrapText="1"/>
      <protection/>
    </xf>
    <xf numFmtId="176" fontId="5" fillId="0" borderId="19" xfId="62" applyNumberFormat="1" applyFont="1" applyFill="1" applyBorder="1" applyAlignment="1">
      <alignment horizontal="distributed" vertical="center" wrapText="1"/>
      <protection/>
    </xf>
    <xf numFmtId="176" fontId="5" fillId="0" borderId="28" xfId="62" applyNumberFormat="1" applyFont="1" applyFill="1" applyBorder="1" applyAlignment="1">
      <alignment horizontal="distributed" vertical="center" wrapText="1"/>
      <protection/>
    </xf>
    <xf numFmtId="176" fontId="5" fillId="0" borderId="13" xfId="62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企画０３第３９表相互応援消防活動状況（その１）０８０５０８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企画０３第３９表相互応援消防活動状況（その１）０８０５０８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590550</xdr:colOff>
      <xdr:row>18</xdr:row>
      <xdr:rowOff>0</xdr:rowOff>
    </xdr:from>
    <xdr:to>
      <xdr:col>22</xdr:col>
      <xdr:colOff>47625</xdr:colOff>
      <xdr:row>19</xdr:row>
      <xdr:rowOff>114300</xdr:rowOff>
    </xdr:to>
    <xdr:sp>
      <xdr:nvSpPr>
        <xdr:cNvPr id="1" name="AutoShape 9"/>
        <xdr:cNvSpPr>
          <a:spLocks/>
        </xdr:cNvSpPr>
      </xdr:nvSpPr>
      <xdr:spPr>
        <a:xfrm flipH="1">
          <a:off x="7696200" y="4152900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600075</xdr:colOff>
      <xdr:row>22</xdr:row>
      <xdr:rowOff>9525</xdr:rowOff>
    </xdr:from>
    <xdr:to>
      <xdr:col>22</xdr:col>
      <xdr:colOff>57150</xdr:colOff>
      <xdr:row>23</xdr:row>
      <xdr:rowOff>171450</xdr:rowOff>
    </xdr:to>
    <xdr:sp>
      <xdr:nvSpPr>
        <xdr:cNvPr id="2" name="AutoShape 9"/>
        <xdr:cNvSpPr>
          <a:spLocks/>
        </xdr:cNvSpPr>
      </xdr:nvSpPr>
      <xdr:spPr>
        <a:xfrm flipH="1">
          <a:off x="7705725" y="4886325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590550</xdr:colOff>
      <xdr:row>42</xdr:row>
      <xdr:rowOff>38100</xdr:rowOff>
    </xdr:from>
    <xdr:to>
      <xdr:col>22</xdr:col>
      <xdr:colOff>38100</xdr:colOff>
      <xdr:row>45</xdr:row>
      <xdr:rowOff>114300</xdr:rowOff>
    </xdr:to>
    <xdr:sp>
      <xdr:nvSpPr>
        <xdr:cNvPr id="3" name="AutoShape 9"/>
        <xdr:cNvSpPr>
          <a:spLocks/>
        </xdr:cNvSpPr>
      </xdr:nvSpPr>
      <xdr:spPr>
        <a:xfrm flipH="1">
          <a:off x="7696200" y="8534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590550</xdr:colOff>
      <xdr:row>37</xdr:row>
      <xdr:rowOff>28575</xdr:rowOff>
    </xdr:from>
    <xdr:to>
      <xdr:col>22</xdr:col>
      <xdr:colOff>47625</xdr:colOff>
      <xdr:row>39</xdr:row>
      <xdr:rowOff>0</xdr:rowOff>
    </xdr:to>
    <xdr:sp>
      <xdr:nvSpPr>
        <xdr:cNvPr id="4" name="AutoShape 9"/>
        <xdr:cNvSpPr>
          <a:spLocks/>
        </xdr:cNvSpPr>
      </xdr:nvSpPr>
      <xdr:spPr>
        <a:xfrm flipH="1">
          <a:off x="7696200" y="7620000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590550</xdr:colOff>
      <xdr:row>33</xdr:row>
      <xdr:rowOff>38100</xdr:rowOff>
    </xdr:from>
    <xdr:to>
      <xdr:col>22</xdr:col>
      <xdr:colOff>47625</xdr:colOff>
      <xdr:row>35</xdr:row>
      <xdr:rowOff>19050</xdr:rowOff>
    </xdr:to>
    <xdr:sp>
      <xdr:nvSpPr>
        <xdr:cNvPr id="5" name="AutoShape 9"/>
        <xdr:cNvSpPr>
          <a:spLocks/>
        </xdr:cNvSpPr>
      </xdr:nvSpPr>
      <xdr:spPr>
        <a:xfrm flipH="1">
          <a:off x="7696200" y="6905625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600075</xdr:colOff>
      <xdr:row>24</xdr:row>
      <xdr:rowOff>28575</xdr:rowOff>
    </xdr:from>
    <xdr:to>
      <xdr:col>22</xdr:col>
      <xdr:colOff>57150</xdr:colOff>
      <xdr:row>26</xdr:row>
      <xdr:rowOff>0</xdr:rowOff>
    </xdr:to>
    <xdr:sp>
      <xdr:nvSpPr>
        <xdr:cNvPr id="6" name="AutoShape 9"/>
        <xdr:cNvSpPr>
          <a:spLocks/>
        </xdr:cNvSpPr>
      </xdr:nvSpPr>
      <xdr:spPr>
        <a:xfrm flipH="1">
          <a:off x="7705725" y="5267325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600075</xdr:colOff>
      <xdr:row>26</xdr:row>
      <xdr:rowOff>19050</xdr:rowOff>
    </xdr:from>
    <xdr:to>
      <xdr:col>22</xdr:col>
      <xdr:colOff>47625</xdr:colOff>
      <xdr:row>28</xdr:row>
      <xdr:rowOff>152400</xdr:rowOff>
    </xdr:to>
    <xdr:sp>
      <xdr:nvSpPr>
        <xdr:cNvPr id="7" name="AutoShape 9"/>
        <xdr:cNvSpPr>
          <a:spLocks/>
        </xdr:cNvSpPr>
      </xdr:nvSpPr>
      <xdr:spPr>
        <a:xfrm flipH="1">
          <a:off x="7705725" y="561975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590550</xdr:colOff>
      <xdr:row>47</xdr:row>
      <xdr:rowOff>0</xdr:rowOff>
    </xdr:from>
    <xdr:to>
      <xdr:col>22</xdr:col>
      <xdr:colOff>47625</xdr:colOff>
      <xdr:row>48</xdr:row>
      <xdr:rowOff>152400</xdr:rowOff>
    </xdr:to>
    <xdr:sp>
      <xdr:nvSpPr>
        <xdr:cNvPr id="8" name="AutoShape 9"/>
        <xdr:cNvSpPr>
          <a:spLocks/>
        </xdr:cNvSpPr>
      </xdr:nvSpPr>
      <xdr:spPr>
        <a:xfrm flipH="1">
          <a:off x="7696200" y="9401175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9.57421875" style="1" customWidth="1"/>
    <col min="2" max="2" width="1.421875" style="1" customWidth="1"/>
    <col min="3" max="3" width="10.8515625" style="2" bestFit="1" customWidth="1"/>
    <col min="4" max="4" width="0.42578125" style="2" customWidth="1"/>
    <col min="5" max="7" width="4.421875" style="1" customWidth="1"/>
    <col min="8" max="8" width="5.57421875" style="1" customWidth="1"/>
    <col min="9" max="16" width="4.421875" style="1" customWidth="1"/>
    <col min="17" max="17" width="6.8515625" style="1" customWidth="1"/>
    <col min="18" max="20" width="7.00390625" style="1" bestFit="1" customWidth="1"/>
    <col min="21" max="21" width="2.140625" style="1" customWidth="1"/>
    <col min="22" max="22" width="9.7109375" style="59" customWidth="1"/>
    <col min="23" max="23" width="1.421875" style="59" customWidth="1"/>
    <col min="24" max="24" width="11.7109375" style="59" customWidth="1"/>
    <col min="25" max="25" width="0.42578125" style="59" customWidth="1"/>
    <col min="26" max="37" width="4.421875" style="59" customWidth="1"/>
    <col min="38" max="38" width="4.8515625" style="59" customWidth="1"/>
    <col min="39" max="39" width="6.421875" style="59" customWidth="1"/>
    <col min="40" max="40" width="7.00390625" style="59" bestFit="1" customWidth="1"/>
    <col min="41" max="41" width="7.421875" style="59" bestFit="1" customWidth="1"/>
    <col min="42" max="255" width="9.00390625" style="1" customWidth="1"/>
    <col min="256" max="16384" width="9.57421875" style="1" customWidth="1"/>
  </cols>
  <sheetData>
    <row r="1" spans="2:39" s="112" customFormat="1" ht="19.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66" t="s">
        <v>76</v>
      </c>
      <c r="U1" s="67"/>
      <c r="V1" s="67" t="s">
        <v>97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41" s="116" customFormat="1" ht="19.5" customHeight="1" thickBot="1">
      <c r="A2" s="113" t="s">
        <v>55</v>
      </c>
      <c r="B2" s="114"/>
      <c r="C2" s="115"/>
      <c r="D2" s="115"/>
      <c r="E2" s="114"/>
      <c r="F2" s="114"/>
      <c r="G2" s="114"/>
      <c r="H2" s="114"/>
      <c r="I2" s="114"/>
      <c r="J2" s="114"/>
      <c r="Q2" s="177" t="s">
        <v>162</v>
      </c>
      <c r="R2" s="177"/>
      <c r="S2" s="177"/>
      <c r="T2" s="177"/>
      <c r="V2" s="117" t="s">
        <v>20</v>
      </c>
      <c r="Z2" s="118"/>
      <c r="AA2" s="118"/>
      <c r="AB2" s="118"/>
      <c r="AC2" s="118"/>
      <c r="AE2" s="118"/>
      <c r="AH2" s="118"/>
      <c r="AI2" s="118"/>
      <c r="AL2" s="119"/>
      <c r="AM2" s="120"/>
      <c r="AN2" s="120"/>
      <c r="AO2" s="147" t="s">
        <v>155</v>
      </c>
    </row>
    <row r="3" spans="1:41" s="50" customFormat="1" ht="15" customHeight="1">
      <c r="A3" s="181" t="s">
        <v>21</v>
      </c>
      <c r="B3" s="184" t="s">
        <v>22</v>
      </c>
      <c r="C3" s="185"/>
      <c r="D3" s="3"/>
      <c r="E3" s="4" t="s">
        <v>23</v>
      </c>
      <c r="F3" s="4"/>
      <c r="G3" s="4"/>
      <c r="H3" s="4" t="s">
        <v>24</v>
      </c>
      <c r="I3" s="4"/>
      <c r="J3" s="4"/>
      <c r="K3" s="4"/>
      <c r="L3" s="4"/>
      <c r="M3" s="5" t="s">
        <v>25</v>
      </c>
      <c r="N3" s="5"/>
      <c r="O3" s="5"/>
      <c r="P3" s="5"/>
      <c r="Q3" s="5"/>
      <c r="R3" s="6" t="s">
        <v>26</v>
      </c>
      <c r="S3" s="6"/>
      <c r="T3" s="7"/>
      <c r="V3" s="190" t="s">
        <v>27</v>
      </c>
      <c r="W3" s="192" t="s">
        <v>28</v>
      </c>
      <c r="X3" s="193"/>
      <c r="Y3" s="8"/>
      <c r="Z3" s="174" t="s">
        <v>29</v>
      </c>
      <c r="AA3" s="175"/>
      <c r="AB3" s="176"/>
      <c r="AC3" s="178" t="s">
        <v>30</v>
      </c>
      <c r="AD3" s="179"/>
      <c r="AE3" s="179"/>
      <c r="AF3" s="179"/>
      <c r="AG3" s="180"/>
      <c r="AH3" s="178" t="s">
        <v>31</v>
      </c>
      <c r="AI3" s="179"/>
      <c r="AJ3" s="179"/>
      <c r="AK3" s="179"/>
      <c r="AL3" s="180"/>
      <c r="AM3" s="174" t="s">
        <v>26</v>
      </c>
      <c r="AN3" s="175"/>
      <c r="AO3" s="175"/>
    </row>
    <row r="4" spans="1:41" s="50" customFormat="1" ht="1.5" customHeight="1">
      <c r="A4" s="182"/>
      <c r="B4" s="186"/>
      <c r="C4" s="187"/>
      <c r="D4" s="9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2"/>
      <c r="T4" s="13"/>
      <c r="V4" s="191"/>
      <c r="W4" s="194"/>
      <c r="X4" s="195"/>
      <c r="Y4" s="14"/>
      <c r="Z4" s="52"/>
      <c r="AA4" s="52"/>
      <c r="AB4" s="52"/>
      <c r="AC4" s="15"/>
      <c r="AD4" s="107"/>
      <c r="AE4" s="107"/>
      <c r="AF4" s="107"/>
      <c r="AG4" s="107"/>
      <c r="AH4" s="15"/>
      <c r="AI4" s="15"/>
      <c r="AJ4" s="15"/>
      <c r="AK4" s="15"/>
      <c r="AL4" s="15"/>
      <c r="AM4" s="52"/>
      <c r="AN4" s="52"/>
      <c r="AO4" s="53"/>
    </row>
    <row r="5" spans="1:41" s="50" customFormat="1" ht="99" customHeight="1">
      <c r="A5" s="183"/>
      <c r="B5" s="188"/>
      <c r="C5" s="189"/>
      <c r="D5" s="9"/>
      <c r="E5" s="16" t="s">
        <v>32</v>
      </c>
      <c r="F5" s="17" t="s">
        <v>33</v>
      </c>
      <c r="G5" s="17" t="s">
        <v>34</v>
      </c>
      <c r="H5" s="16" t="s">
        <v>32</v>
      </c>
      <c r="I5" s="17" t="s">
        <v>35</v>
      </c>
      <c r="J5" s="17" t="s">
        <v>36</v>
      </c>
      <c r="K5" s="17" t="s">
        <v>37</v>
      </c>
      <c r="L5" s="17" t="s">
        <v>38</v>
      </c>
      <c r="M5" s="17" t="s">
        <v>39</v>
      </c>
      <c r="N5" s="17" t="s">
        <v>40</v>
      </c>
      <c r="O5" s="18" t="s">
        <v>41</v>
      </c>
      <c r="P5" s="18" t="s">
        <v>42</v>
      </c>
      <c r="Q5" s="18" t="s">
        <v>112</v>
      </c>
      <c r="R5" s="16" t="s">
        <v>32</v>
      </c>
      <c r="S5" s="19" t="s">
        <v>43</v>
      </c>
      <c r="T5" s="20" t="s">
        <v>44</v>
      </c>
      <c r="V5" s="191"/>
      <c r="W5" s="194"/>
      <c r="X5" s="195"/>
      <c r="Y5" s="14"/>
      <c r="Z5" s="21" t="s">
        <v>32</v>
      </c>
      <c r="AA5" s="22" t="s">
        <v>33</v>
      </c>
      <c r="AB5" s="22" t="s">
        <v>34</v>
      </c>
      <c r="AC5" s="21" t="s">
        <v>32</v>
      </c>
      <c r="AD5" s="22" t="s">
        <v>35</v>
      </c>
      <c r="AE5" s="23" t="s">
        <v>36</v>
      </c>
      <c r="AF5" s="22" t="s">
        <v>37</v>
      </c>
      <c r="AG5" s="22" t="s">
        <v>38</v>
      </c>
      <c r="AH5" s="22" t="s">
        <v>39</v>
      </c>
      <c r="AI5" s="22" t="s">
        <v>40</v>
      </c>
      <c r="AJ5" s="22" t="s">
        <v>41</v>
      </c>
      <c r="AK5" s="22" t="s">
        <v>42</v>
      </c>
      <c r="AL5" s="17" t="s">
        <v>112</v>
      </c>
      <c r="AM5" s="21" t="s">
        <v>32</v>
      </c>
      <c r="AN5" s="24" t="s">
        <v>43</v>
      </c>
      <c r="AO5" s="25" t="s">
        <v>44</v>
      </c>
    </row>
    <row r="6" spans="1:41" s="50" customFormat="1" ht="1.5" customHeight="1">
      <c r="A6" s="26"/>
      <c r="B6" s="27"/>
      <c r="C6" s="27"/>
      <c r="D6" s="27"/>
      <c r="E6" s="28"/>
      <c r="F6" s="29"/>
      <c r="G6" s="29"/>
      <c r="H6" s="30"/>
      <c r="I6" s="29"/>
      <c r="J6" s="31"/>
      <c r="K6" s="29"/>
      <c r="L6" s="29"/>
      <c r="M6" s="29"/>
      <c r="N6" s="29"/>
      <c r="O6" s="32"/>
      <c r="P6" s="32"/>
      <c r="Q6" s="32"/>
      <c r="R6" s="30"/>
      <c r="S6" s="33"/>
      <c r="T6" s="34"/>
      <c r="V6" s="35"/>
      <c r="W6" s="49"/>
      <c r="X6" s="49"/>
      <c r="Y6" s="48"/>
      <c r="Z6" s="36"/>
      <c r="AA6" s="37"/>
      <c r="AB6" s="37"/>
      <c r="AC6" s="36"/>
      <c r="AD6" s="37"/>
      <c r="AE6" s="38"/>
      <c r="AF6" s="37"/>
      <c r="AG6" s="37"/>
      <c r="AH6" s="37"/>
      <c r="AI6" s="37"/>
      <c r="AJ6" s="39"/>
      <c r="AK6" s="39"/>
      <c r="AL6" s="39"/>
      <c r="AM6" s="36"/>
      <c r="AN6" s="40"/>
      <c r="AO6" s="41"/>
    </row>
    <row r="7" spans="1:80" s="63" customFormat="1" ht="14.25" customHeight="1">
      <c r="A7" s="196" t="s">
        <v>45</v>
      </c>
      <c r="B7" s="196"/>
      <c r="C7" s="196"/>
      <c r="D7" s="173"/>
      <c r="E7" s="148">
        <v>231</v>
      </c>
      <c r="F7" s="128">
        <v>209</v>
      </c>
      <c r="G7" s="128">
        <v>22</v>
      </c>
      <c r="H7" s="128">
        <v>596</v>
      </c>
      <c r="I7" s="128">
        <v>367</v>
      </c>
      <c r="J7" s="128">
        <v>143</v>
      </c>
      <c r="K7" s="128">
        <v>47</v>
      </c>
      <c r="L7" s="128">
        <v>39</v>
      </c>
      <c r="M7" s="128">
        <v>86</v>
      </c>
      <c r="N7" s="128">
        <v>270</v>
      </c>
      <c r="O7" s="128">
        <v>7</v>
      </c>
      <c r="P7" s="128">
        <v>39</v>
      </c>
      <c r="Q7" s="128">
        <v>531</v>
      </c>
      <c r="R7" s="128">
        <v>2401</v>
      </c>
      <c r="S7" s="128">
        <v>1029</v>
      </c>
      <c r="T7" s="128">
        <v>1372</v>
      </c>
      <c r="U7" s="62"/>
      <c r="V7" s="198" t="s">
        <v>45</v>
      </c>
      <c r="W7" s="198"/>
      <c r="X7" s="198"/>
      <c r="Y7" s="106"/>
      <c r="Z7" s="134">
        <v>346</v>
      </c>
      <c r="AA7" s="133">
        <v>221</v>
      </c>
      <c r="AB7" s="133">
        <v>125</v>
      </c>
      <c r="AC7" s="133">
        <v>409</v>
      </c>
      <c r="AD7" s="133">
        <v>244</v>
      </c>
      <c r="AE7" s="133">
        <v>135</v>
      </c>
      <c r="AF7" s="133">
        <v>18</v>
      </c>
      <c r="AG7" s="133">
        <v>12</v>
      </c>
      <c r="AH7" s="133">
        <v>144</v>
      </c>
      <c r="AI7" s="133">
        <v>102</v>
      </c>
      <c r="AJ7" s="133">
        <v>5</v>
      </c>
      <c r="AK7" s="133">
        <v>87</v>
      </c>
      <c r="AL7" s="133">
        <v>183</v>
      </c>
      <c r="AM7" s="133">
        <v>1473</v>
      </c>
      <c r="AN7" s="133">
        <v>341</v>
      </c>
      <c r="AO7" s="133">
        <v>1132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s="63" customFormat="1" ht="14.25" customHeight="1">
      <c r="A8" s="196" t="s">
        <v>54</v>
      </c>
      <c r="B8" s="196"/>
      <c r="C8" s="196"/>
      <c r="D8" s="173"/>
      <c r="E8" s="129">
        <v>209</v>
      </c>
      <c r="F8" s="130">
        <v>164</v>
      </c>
      <c r="G8" s="130">
        <v>45</v>
      </c>
      <c r="H8" s="130">
        <v>524</v>
      </c>
      <c r="I8" s="130">
        <v>314</v>
      </c>
      <c r="J8" s="130">
        <v>118</v>
      </c>
      <c r="K8" s="130">
        <v>56</v>
      </c>
      <c r="L8" s="130">
        <v>36</v>
      </c>
      <c r="M8" s="130">
        <v>82</v>
      </c>
      <c r="N8" s="130">
        <v>243</v>
      </c>
      <c r="O8" s="130">
        <v>10</v>
      </c>
      <c r="P8" s="130">
        <v>43</v>
      </c>
      <c r="Q8" s="130">
        <v>635</v>
      </c>
      <c r="R8" s="130">
        <v>2096</v>
      </c>
      <c r="S8" s="130">
        <v>933</v>
      </c>
      <c r="T8" s="130">
        <v>1163</v>
      </c>
      <c r="U8" s="62"/>
      <c r="V8" s="199" t="s">
        <v>54</v>
      </c>
      <c r="W8" s="199"/>
      <c r="X8" s="199"/>
      <c r="Y8" s="106"/>
      <c r="Z8" s="134">
        <v>427</v>
      </c>
      <c r="AA8" s="133">
        <v>403</v>
      </c>
      <c r="AB8" s="133">
        <v>24</v>
      </c>
      <c r="AC8" s="133">
        <v>643</v>
      </c>
      <c r="AD8" s="133">
        <v>418</v>
      </c>
      <c r="AE8" s="133">
        <v>94</v>
      </c>
      <c r="AF8" s="133">
        <v>75</v>
      </c>
      <c r="AG8" s="133">
        <v>57</v>
      </c>
      <c r="AH8" s="133">
        <v>181</v>
      </c>
      <c r="AI8" s="133">
        <v>324</v>
      </c>
      <c r="AJ8" s="133">
        <v>9</v>
      </c>
      <c r="AK8" s="133">
        <v>19</v>
      </c>
      <c r="AL8" s="133">
        <v>213</v>
      </c>
      <c r="AM8" s="133">
        <v>2376</v>
      </c>
      <c r="AN8" s="133">
        <v>1261</v>
      </c>
      <c r="AO8" s="133">
        <v>1121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s="63" customFormat="1" ht="14.25" customHeight="1">
      <c r="A9" s="196" t="s">
        <v>96</v>
      </c>
      <c r="B9" s="196"/>
      <c r="C9" s="196"/>
      <c r="D9" s="173"/>
      <c r="E9" s="131">
        <v>216</v>
      </c>
      <c r="F9" s="132">
        <v>187</v>
      </c>
      <c r="G9" s="132">
        <v>29</v>
      </c>
      <c r="H9" s="132">
        <v>579</v>
      </c>
      <c r="I9" s="132">
        <v>324</v>
      </c>
      <c r="J9" s="132">
        <v>131</v>
      </c>
      <c r="K9" s="132">
        <v>67</v>
      </c>
      <c r="L9" s="132">
        <v>57</v>
      </c>
      <c r="M9" s="132">
        <v>93</v>
      </c>
      <c r="N9" s="132">
        <v>271</v>
      </c>
      <c r="O9" s="132">
        <v>15</v>
      </c>
      <c r="P9" s="132">
        <v>65</v>
      </c>
      <c r="Q9" s="132">
        <v>1011</v>
      </c>
      <c r="R9" s="132">
        <v>2371</v>
      </c>
      <c r="S9" s="132">
        <v>1058</v>
      </c>
      <c r="T9" s="132">
        <v>1313</v>
      </c>
      <c r="U9" s="62"/>
      <c r="V9" s="199" t="s">
        <v>96</v>
      </c>
      <c r="W9" s="199"/>
      <c r="X9" s="199"/>
      <c r="Y9" s="106"/>
      <c r="Z9" s="135">
        <v>229</v>
      </c>
      <c r="AA9" s="136">
        <v>223</v>
      </c>
      <c r="AB9" s="136">
        <v>6</v>
      </c>
      <c r="AC9" s="136">
        <v>303</v>
      </c>
      <c r="AD9" s="136">
        <v>235</v>
      </c>
      <c r="AE9" s="136">
        <v>36</v>
      </c>
      <c r="AF9" s="136">
        <v>20</v>
      </c>
      <c r="AG9" s="136">
        <v>12</v>
      </c>
      <c r="AH9" s="136">
        <v>22</v>
      </c>
      <c r="AI9" s="136">
        <v>63</v>
      </c>
      <c r="AJ9" s="136">
        <v>2</v>
      </c>
      <c r="AK9" s="136">
        <v>4</v>
      </c>
      <c r="AL9" s="136">
        <v>11</v>
      </c>
      <c r="AM9" s="136">
        <v>1060</v>
      </c>
      <c r="AN9" s="136">
        <v>211</v>
      </c>
      <c r="AO9" s="136">
        <v>849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s="63" customFormat="1" ht="14.25" customHeight="1">
      <c r="A10" s="196" t="s">
        <v>128</v>
      </c>
      <c r="B10" s="196"/>
      <c r="C10" s="196"/>
      <c r="D10" s="55"/>
      <c r="E10" s="131">
        <v>214</v>
      </c>
      <c r="F10" s="132">
        <v>204</v>
      </c>
      <c r="G10" s="132">
        <v>10</v>
      </c>
      <c r="H10" s="132">
        <v>489</v>
      </c>
      <c r="I10" s="132">
        <v>291</v>
      </c>
      <c r="J10" s="132">
        <v>119</v>
      </c>
      <c r="K10" s="132">
        <v>41</v>
      </c>
      <c r="L10" s="132">
        <v>38</v>
      </c>
      <c r="M10" s="132">
        <v>103</v>
      </c>
      <c r="N10" s="132">
        <v>280</v>
      </c>
      <c r="O10" s="132">
        <v>11</v>
      </c>
      <c r="P10" s="132">
        <v>61</v>
      </c>
      <c r="Q10" s="132">
        <v>743</v>
      </c>
      <c r="R10" s="132">
        <v>1952</v>
      </c>
      <c r="S10" s="132">
        <v>1082</v>
      </c>
      <c r="T10" s="132">
        <v>870</v>
      </c>
      <c r="U10" s="62"/>
      <c r="V10" s="197" t="s">
        <v>128</v>
      </c>
      <c r="W10" s="197"/>
      <c r="X10" s="197"/>
      <c r="Y10" s="106"/>
      <c r="Z10" s="135">
        <v>314</v>
      </c>
      <c r="AA10" s="136">
        <v>296</v>
      </c>
      <c r="AB10" s="136">
        <v>18</v>
      </c>
      <c r="AC10" s="136">
        <v>575</v>
      </c>
      <c r="AD10" s="136">
        <v>338</v>
      </c>
      <c r="AE10" s="136">
        <v>98</v>
      </c>
      <c r="AF10" s="136">
        <v>70</v>
      </c>
      <c r="AG10" s="136">
        <v>69</v>
      </c>
      <c r="AH10" s="136">
        <v>173</v>
      </c>
      <c r="AI10" s="136">
        <v>354</v>
      </c>
      <c r="AJ10" s="136">
        <v>33</v>
      </c>
      <c r="AK10" s="136">
        <v>164</v>
      </c>
      <c r="AL10" s="136">
        <v>621</v>
      </c>
      <c r="AM10" s="136">
        <v>2155</v>
      </c>
      <c r="AN10" s="136">
        <v>1262</v>
      </c>
      <c r="AO10" s="136">
        <v>893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41" s="159" customFormat="1" ht="14.25" customHeight="1">
      <c r="A11" s="202" t="s">
        <v>156</v>
      </c>
      <c r="B11" s="203"/>
      <c r="C11" s="203"/>
      <c r="D11" s="171"/>
      <c r="E11" s="160">
        <f>(SUM(E12:E44))*1</f>
        <v>219</v>
      </c>
      <c r="F11" s="161">
        <f>(SUM(F12:F44))*1</f>
        <v>208</v>
      </c>
      <c r="G11" s="161">
        <f>(SUM(G12:G44))*1</f>
        <v>11</v>
      </c>
      <c r="H11" s="161">
        <f aca="true" t="shared" si="0" ref="H11:T11">(SUM(H12:H45))*1</f>
        <v>537</v>
      </c>
      <c r="I11" s="161">
        <f t="shared" si="0"/>
        <v>309</v>
      </c>
      <c r="J11" s="161">
        <f t="shared" si="0"/>
        <v>135</v>
      </c>
      <c r="K11" s="161">
        <f t="shared" si="0"/>
        <v>47</v>
      </c>
      <c r="L11" s="161">
        <f t="shared" si="0"/>
        <v>46</v>
      </c>
      <c r="M11" s="161">
        <f t="shared" si="0"/>
        <v>88</v>
      </c>
      <c r="N11" s="161">
        <f t="shared" si="0"/>
        <v>257</v>
      </c>
      <c r="O11" s="161">
        <f t="shared" si="0"/>
        <v>3</v>
      </c>
      <c r="P11" s="161">
        <f t="shared" si="0"/>
        <v>20</v>
      </c>
      <c r="Q11" s="161">
        <f t="shared" si="0"/>
        <v>279</v>
      </c>
      <c r="R11" s="161">
        <f t="shared" si="0"/>
        <v>2123</v>
      </c>
      <c r="S11" s="161">
        <f t="shared" si="0"/>
        <v>969</v>
      </c>
      <c r="T11" s="161">
        <f t="shared" si="0"/>
        <v>1154</v>
      </c>
      <c r="V11" s="204" t="s">
        <v>156</v>
      </c>
      <c r="W11" s="204"/>
      <c r="X11" s="204"/>
      <c r="Y11" s="162"/>
      <c r="Z11" s="163">
        <f>(SUM(Z13:Z49))*1</f>
        <v>333</v>
      </c>
      <c r="AA11" s="164">
        <f aca="true" t="shared" si="1" ref="AA11:AO11">(SUM(AA13:AA50))*1</f>
        <v>329</v>
      </c>
      <c r="AB11" s="164">
        <f t="shared" si="1"/>
        <v>4</v>
      </c>
      <c r="AC11" s="164">
        <f t="shared" si="1"/>
        <v>504</v>
      </c>
      <c r="AD11" s="164">
        <f t="shared" si="1"/>
        <v>353</v>
      </c>
      <c r="AE11" s="164">
        <f t="shared" si="1"/>
        <v>56</v>
      </c>
      <c r="AF11" s="164">
        <f t="shared" si="1"/>
        <v>29</v>
      </c>
      <c r="AG11" s="164">
        <f t="shared" si="1"/>
        <v>66</v>
      </c>
      <c r="AH11" s="164">
        <f>(SUM(AH13:AH50))*1</f>
        <v>94</v>
      </c>
      <c r="AI11" s="164">
        <f t="shared" si="1"/>
        <v>200</v>
      </c>
      <c r="AJ11" s="164">
        <f t="shared" si="1"/>
        <v>8</v>
      </c>
      <c r="AK11" s="164">
        <f t="shared" si="1"/>
        <v>39</v>
      </c>
      <c r="AL11" s="164">
        <f t="shared" si="1"/>
        <v>299</v>
      </c>
      <c r="AM11" s="164">
        <f>(SUM(AM13:AM50))*1</f>
        <v>1900</v>
      </c>
      <c r="AN11" s="164">
        <f t="shared" si="1"/>
        <v>758</v>
      </c>
      <c r="AO11" s="164">
        <f t="shared" si="1"/>
        <v>1142</v>
      </c>
    </row>
    <row r="12" spans="1:41" s="50" customFormat="1" ht="14.25" customHeight="1">
      <c r="A12" s="42"/>
      <c r="C12" s="47"/>
      <c r="D12" s="43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V12" s="44"/>
      <c r="W12" s="45"/>
      <c r="X12" s="44"/>
      <c r="Y12" s="54"/>
      <c r="Z12" s="137"/>
      <c r="AA12" s="138"/>
      <c r="AB12" s="138"/>
      <c r="AC12" s="138"/>
      <c r="AD12" s="138"/>
      <c r="AE12" s="138"/>
      <c r="AF12" s="138"/>
      <c r="AG12" s="138"/>
      <c r="AH12" s="139"/>
      <c r="AI12" s="139"/>
      <c r="AJ12" s="138"/>
      <c r="AK12" s="138"/>
      <c r="AL12" s="138"/>
      <c r="AM12" s="138"/>
      <c r="AN12" s="139"/>
      <c r="AO12" s="138"/>
    </row>
    <row r="13" spans="1:41" s="50" customFormat="1" ht="14.25" customHeight="1">
      <c r="A13" s="47" t="s">
        <v>176</v>
      </c>
      <c r="C13" s="51" t="s">
        <v>46</v>
      </c>
      <c r="D13" s="43"/>
      <c r="E13" s="149">
        <v>5</v>
      </c>
      <c r="F13" s="60">
        <v>5</v>
      </c>
      <c r="G13" s="60" t="s">
        <v>157</v>
      </c>
      <c r="H13" s="60">
        <v>5</v>
      </c>
      <c r="I13" s="60">
        <v>5</v>
      </c>
      <c r="J13" s="60" t="s">
        <v>157</v>
      </c>
      <c r="K13" s="60" t="s">
        <v>157</v>
      </c>
      <c r="L13" s="60" t="s">
        <v>157</v>
      </c>
      <c r="M13" s="60" t="s">
        <v>157</v>
      </c>
      <c r="N13" s="60" t="s">
        <v>157</v>
      </c>
      <c r="O13" s="60" t="s">
        <v>157</v>
      </c>
      <c r="P13" s="60" t="s">
        <v>157</v>
      </c>
      <c r="Q13" s="60">
        <v>0</v>
      </c>
      <c r="R13" s="60">
        <v>21</v>
      </c>
      <c r="S13" s="60">
        <v>0</v>
      </c>
      <c r="T13" s="60">
        <v>21</v>
      </c>
      <c r="V13" s="65" t="s">
        <v>0</v>
      </c>
      <c r="W13" s="64"/>
      <c r="X13" s="65" t="s">
        <v>113</v>
      </c>
      <c r="Y13" s="54"/>
      <c r="Z13" s="137">
        <f>SUM(AA13:AB13)</f>
        <v>11</v>
      </c>
      <c r="AA13" s="138">
        <v>11</v>
      </c>
      <c r="AB13" s="138" t="s">
        <v>157</v>
      </c>
      <c r="AC13" s="138">
        <f>SUM(AD13:AG13)</f>
        <v>18</v>
      </c>
      <c r="AD13" s="138">
        <v>11</v>
      </c>
      <c r="AE13" s="138">
        <v>1</v>
      </c>
      <c r="AF13" s="138" t="s">
        <v>157</v>
      </c>
      <c r="AG13" s="139">
        <v>6</v>
      </c>
      <c r="AH13" s="138" t="s">
        <v>157</v>
      </c>
      <c r="AI13" s="138" t="s">
        <v>157</v>
      </c>
      <c r="AJ13" s="138" t="s">
        <v>157</v>
      </c>
      <c r="AK13" s="138" t="s">
        <v>157</v>
      </c>
      <c r="AL13" s="138" t="s">
        <v>157</v>
      </c>
      <c r="AM13" s="138">
        <f>SUM(AN13:AO13)</f>
        <v>72</v>
      </c>
      <c r="AN13" s="138" t="s">
        <v>157</v>
      </c>
      <c r="AO13" s="138">
        <v>72</v>
      </c>
    </row>
    <row r="14" spans="1:41" s="50" customFormat="1" ht="14.25" customHeight="1">
      <c r="A14" s="42" t="s">
        <v>1</v>
      </c>
      <c r="C14" s="51" t="s">
        <v>46</v>
      </c>
      <c r="D14" s="43"/>
      <c r="E14" s="149">
        <v>12</v>
      </c>
      <c r="F14" s="60">
        <v>12</v>
      </c>
      <c r="G14" s="60" t="s">
        <v>157</v>
      </c>
      <c r="H14" s="60">
        <v>20</v>
      </c>
      <c r="I14" s="60">
        <v>16</v>
      </c>
      <c r="J14" s="60">
        <v>4</v>
      </c>
      <c r="K14" s="60" t="s">
        <v>157</v>
      </c>
      <c r="L14" s="60" t="s">
        <v>157</v>
      </c>
      <c r="M14" s="60">
        <v>3</v>
      </c>
      <c r="N14" s="60">
        <v>8</v>
      </c>
      <c r="O14" s="60">
        <v>0</v>
      </c>
      <c r="P14" s="60">
        <v>0</v>
      </c>
      <c r="Q14" s="60">
        <v>0</v>
      </c>
      <c r="R14" s="60">
        <v>78</v>
      </c>
      <c r="S14" s="60">
        <v>31</v>
      </c>
      <c r="T14" s="60">
        <v>47</v>
      </c>
      <c r="V14" s="65" t="s">
        <v>80</v>
      </c>
      <c r="W14" s="64"/>
      <c r="X14" s="65" t="s">
        <v>113</v>
      </c>
      <c r="Y14" s="54"/>
      <c r="Z14" s="137">
        <f>SUM(AA14:AB14)</f>
        <v>21</v>
      </c>
      <c r="AA14" s="138">
        <v>21</v>
      </c>
      <c r="AB14" s="138" t="s">
        <v>157</v>
      </c>
      <c r="AC14" s="138">
        <f>SUM(AD14:AG14)</f>
        <v>44</v>
      </c>
      <c r="AD14" s="138">
        <v>25</v>
      </c>
      <c r="AE14" s="138">
        <v>5</v>
      </c>
      <c r="AF14" s="139">
        <v>4</v>
      </c>
      <c r="AG14" s="139">
        <v>10</v>
      </c>
      <c r="AH14" s="138">
        <v>20</v>
      </c>
      <c r="AI14" s="138">
        <v>43</v>
      </c>
      <c r="AJ14" s="138">
        <v>1</v>
      </c>
      <c r="AK14" s="138">
        <v>2</v>
      </c>
      <c r="AL14" s="138">
        <v>1</v>
      </c>
      <c r="AM14" s="138">
        <f>SUM(AN14:AO14)</f>
        <v>170</v>
      </c>
      <c r="AN14" s="138">
        <v>166</v>
      </c>
      <c r="AO14" s="138">
        <v>4</v>
      </c>
    </row>
    <row r="15" spans="1:41" s="50" customFormat="1" ht="14.25" customHeight="1">
      <c r="A15" s="42" t="s">
        <v>2</v>
      </c>
      <c r="C15" s="51" t="s">
        <v>46</v>
      </c>
      <c r="D15" s="43"/>
      <c r="E15" s="149">
        <v>15</v>
      </c>
      <c r="F15" s="60">
        <v>15</v>
      </c>
      <c r="G15" s="60" t="s">
        <v>157</v>
      </c>
      <c r="H15" s="60">
        <v>17</v>
      </c>
      <c r="I15" s="60">
        <v>15</v>
      </c>
      <c r="J15" s="60">
        <v>2</v>
      </c>
      <c r="K15" s="60" t="s">
        <v>157</v>
      </c>
      <c r="L15" s="60" t="s">
        <v>157</v>
      </c>
      <c r="M15" s="60">
        <v>1</v>
      </c>
      <c r="N15" s="60">
        <v>3</v>
      </c>
      <c r="O15" s="60">
        <v>0</v>
      </c>
      <c r="P15" s="60">
        <v>0</v>
      </c>
      <c r="Q15" s="60">
        <v>0</v>
      </c>
      <c r="R15" s="60">
        <v>68</v>
      </c>
      <c r="S15" s="60">
        <v>10</v>
      </c>
      <c r="T15" s="60">
        <v>58</v>
      </c>
      <c r="V15" s="65" t="s">
        <v>81</v>
      </c>
      <c r="W15" s="64"/>
      <c r="X15" s="65" t="s">
        <v>113</v>
      </c>
      <c r="Y15" s="54"/>
      <c r="Z15" s="137">
        <f>SUM(AA15:AB15)</f>
        <v>14</v>
      </c>
      <c r="AA15" s="138">
        <v>14</v>
      </c>
      <c r="AB15" s="138" t="s">
        <v>157</v>
      </c>
      <c r="AC15" s="138">
        <f>SUM(AD15:AG15)</f>
        <v>17</v>
      </c>
      <c r="AD15" s="138">
        <v>15</v>
      </c>
      <c r="AE15" s="138">
        <v>1</v>
      </c>
      <c r="AF15" s="138" t="s">
        <v>157</v>
      </c>
      <c r="AG15" s="139">
        <v>1</v>
      </c>
      <c r="AH15" s="138">
        <v>2</v>
      </c>
      <c r="AI15" s="138">
        <v>2</v>
      </c>
      <c r="AJ15" s="138" t="s">
        <v>157</v>
      </c>
      <c r="AK15" s="138" t="s">
        <v>157</v>
      </c>
      <c r="AL15" s="138" t="s">
        <v>157</v>
      </c>
      <c r="AM15" s="138">
        <f>SUM(AN15:AO15)</f>
        <v>67</v>
      </c>
      <c r="AN15" s="138">
        <v>8</v>
      </c>
      <c r="AO15" s="138">
        <v>59</v>
      </c>
    </row>
    <row r="16" spans="1:41" s="50" customFormat="1" ht="14.25" customHeight="1">
      <c r="A16" s="42" t="s">
        <v>3</v>
      </c>
      <c r="C16" s="51" t="s">
        <v>46</v>
      </c>
      <c r="D16" s="43"/>
      <c r="E16" s="149">
        <v>27</v>
      </c>
      <c r="F16" s="60">
        <v>25</v>
      </c>
      <c r="G16" s="60">
        <v>2</v>
      </c>
      <c r="H16" s="60">
        <v>63</v>
      </c>
      <c r="I16" s="60">
        <v>37</v>
      </c>
      <c r="J16" s="60">
        <v>23</v>
      </c>
      <c r="K16" s="60">
        <v>2</v>
      </c>
      <c r="L16" s="60">
        <v>1</v>
      </c>
      <c r="M16" s="60">
        <v>16</v>
      </c>
      <c r="N16" s="60">
        <v>42</v>
      </c>
      <c r="O16" s="60">
        <v>0</v>
      </c>
      <c r="P16" s="60">
        <v>0</v>
      </c>
      <c r="Q16" s="60">
        <v>0</v>
      </c>
      <c r="R16" s="60">
        <v>234</v>
      </c>
      <c r="S16" s="60">
        <v>151</v>
      </c>
      <c r="T16" s="60">
        <v>83</v>
      </c>
      <c r="V16" s="65" t="s">
        <v>82</v>
      </c>
      <c r="W16" s="64"/>
      <c r="X16" s="65" t="s">
        <v>113</v>
      </c>
      <c r="Y16" s="54"/>
      <c r="Z16" s="137">
        <f aca="true" t="shared" si="2" ref="Z16:Z49">SUM(AA16:AB16)</f>
        <v>16</v>
      </c>
      <c r="AA16" s="138">
        <v>16</v>
      </c>
      <c r="AB16" s="138" t="s">
        <v>157</v>
      </c>
      <c r="AC16" s="138">
        <f aca="true" t="shared" si="3" ref="AC16:AC49">SUM(AD16:AG16)</f>
        <v>24</v>
      </c>
      <c r="AD16" s="138">
        <v>17</v>
      </c>
      <c r="AE16" s="138">
        <v>1</v>
      </c>
      <c r="AF16" s="139">
        <v>1</v>
      </c>
      <c r="AG16" s="139">
        <v>5</v>
      </c>
      <c r="AH16" s="138" t="s">
        <v>157</v>
      </c>
      <c r="AI16" s="138" t="s">
        <v>157</v>
      </c>
      <c r="AJ16" s="138" t="s">
        <v>157</v>
      </c>
      <c r="AK16" s="138" t="s">
        <v>157</v>
      </c>
      <c r="AL16" s="138" t="s">
        <v>157</v>
      </c>
      <c r="AM16" s="138">
        <f aca="true" t="shared" si="4" ref="AM16:AM49">SUM(AN16:AO16)</f>
        <v>91</v>
      </c>
      <c r="AN16" s="138" t="s">
        <v>157</v>
      </c>
      <c r="AO16" s="138">
        <v>91</v>
      </c>
    </row>
    <row r="17" spans="1:41" s="50" customFormat="1" ht="14.25" customHeight="1">
      <c r="A17" s="42" t="s">
        <v>4</v>
      </c>
      <c r="C17" s="46" t="s">
        <v>46</v>
      </c>
      <c r="D17" s="43"/>
      <c r="E17" s="149">
        <v>2</v>
      </c>
      <c r="F17" s="60">
        <v>2</v>
      </c>
      <c r="G17" s="60" t="s">
        <v>157</v>
      </c>
      <c r="H17" s="60">
        <v>11</v>
      </c>
      <c r="I17" s="60">
        <v>5</v>
      </c>
      <c r="J17" s="60">
        <v>1</v>
      </c>
      <c r="K17" s="60">
        <v>2</v>
      </c>
      <c r="L17" s="60">
        <v>3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54</v>
      </c>
      <c r="S17" s="60">
        <v>0</v>
      </c>
      <c r="T17" s="60">
        <v>54</v>
      </c>
      <c r="V17" s="65" t="s">
        <v>83</v>
      </c>
      <c r="W17" s="64"/>
      <c r="X17" s="65" t="s">
        <v>113</v>
      </c>
      <c r="Y17" s="54"/>
      <c r="Z17" s="137">
        <f t="shared" si="2"/>
        <v>6</v>
      </c>
      <c r="AA17" s="138">
        <v>6</v>
      </c>
      <c r="AB17" s="138" t="s">
        <v>157</v>
      </c>
      <c r="AC17" s="138">
        <f t="shared" si="3"/>
        <v>27</v>
      </c>
      <c r="AD17" s="138">
        <v>8</v>
      </c>
      <c r="AE17" s="138">
        <v>4</v>
      </c>
      <c r="AF17" s="138">
        <v>1</v>
      </c>
      <c r="AG17" s="139">
        <v>14</v>
      </c>
      <c r="AH17" s="138">
        <v>4</v>
      </c>
      <c r="AI17" s="138">
        <v>20</v>
      </c>
      <c r="AJ17" s="138">
        <v>2</v>
      </c>
      <c r="AK17" s="138">
        <v>2</v>
      </c>
      <c r="AL17" s="138">
        <v>21</v>
      </c>
      <c r="AM17" s="138">
        <f t="shared" si="4"/>
        <v>104</v>
      </c>
      <c r="AN17" s="138">
        <v>78</v>
      </c>
      <c r="AO17" s="138">
        <v>26</v>
      </c>
    </row>
    <row r="18" spans="1:41" s="50" customFormat="1" ht="14.25" customHeight="1">
      <c r="A18" s="42" t="s">
        <v>5</v>
      </c>
      <c r="C18" s="46" t="s">
        <v>47</v>
      </c>
      <c r="D18" s="43"/>
      <c r="E18" s="149">
        <v>3</v>
      </c>
      <c r="F18" s="60">
        <v>3</v>
      </c>
      <c r="G18" s="60" t="s">
        <v>157</v>
      </c>
      <c r="H18" s="60">
        <v>7</v>
      </c>
      <c r="I18" s="60">
        <v>4</v>
      </c>
      <c r="J18" s="60">
        <v>3</v>
      </c>
      <c r="K18" s="60">
        <v>0</v>
      </c>
      <c r="L18" s="60">
        <v>0</v>
      </c>
      <c r="M18" s="60">
        <v>3</v>
      </c>
      <c r="N18" s="60">
        <v>7</v>
      </c>
      <c r="O18" s="60">
        <v>0</v>
      </c>
      <c r="P18" s="60">
        <v>0</v>
      </c>
      <c r="Q18" s="60">
        <v>0</v>
      </c>
      <c r="R18" s="60">
        <v>25</v>
      </c>
      <c r="S18" s="60">
        <v>25</v>
      </c>
      <c r="T18" s="60">
        <v>0</v>
      </c>
      <c r="V18" s="65" t="s">
        <v>84</v>
      </c>
      <c r="W18" s="64"/>
      <c r="X18" s="65" t="s">
        <v>114</v>
      </c>
      <c r="Y18" s="54"/>
      <c r="Z18" s="137">
        <f t="shared" si="2"/>
        <v>3</v>
      </c>
      <c r="AA18" s="138">
        <v>3</v>
      </c>
      <c r="AB18" s="138" t="s">
        <v>157</v>
      </c>
      <c r="AC18" s="138">
        <f t="shared" si="3"/>
        <v>3</v>
      </c>
      <c r="AD18" s="138">
        <v>3</v>
      </c>
      <c r="AE18" s="138" t="s">
        <v>157</v>
      </c>
      <c r="AF18" s="138" t="s">
        <v>157</v>
      </c>
      <c r="AG18" s="138" t="s">
        <v>157</v>
      </c>
      <c r="AH18" s="138">
        <v>2</v>
      </c>
      <c r="AI18" s="139">
        <v>2</v>
      </c>
      <c r="AJ18" s="138" t="s">
        <v>157</v>
      </c>
      <c r="AK18" s="138" t="s">
        <v>157</v>
      </c>
      <c r="AL18" s="138" t="s">
        <v>157</v>
      </c>
      <c r="AM18" s="138">
        <f t="shared" si="4"/>
        <v>12</v>
      </c>
      <c r="AN18" s="139">
        <v>8</v>
      </c>
      <c r="AO18" s="138">
        <v>4</v>
      </c>
    </row>
    <row r="19" spans="1:41" s="50" customFormat="1" ht="14.25" customHeight="1">
      <c r="A19" s="42" t="s">
        <v>5</v>
      </c>
      <c r="C19" s="46" t="s">
        <v>48</v>
      </c>
      <c r="D19" s="43"/>
      <c r="E19" s="149">
        <v>2</v>
      </c>
      <c r="F19" s="60">
        <v>2</v>
      </c>
      <c r="G19" s="60" t="s">
        <v>157</v>
      </c>
      <c r="H19" s="60">
        <v>5</v>
      </c>
      <c r="I19" s="60">
        <v>3</v>
      </c>
      <c r="J19" s="60">
        <v>1</v>
      </c>
      <c r="K19" s="60">
        <v>0</v>
      </c>
      <c r="L19" s="60">
        <v>1</v>
      </c>
      <c r="M19" s="60">
        <v>1</v>
      </c>
      <c r="N19" s="60">
        <v>2</v>
      </c>
      <c r="O19" s="60">
        <v>0</v>
      </c>
      <c r="P19" s="60">
        <v>0</v>
      </c>
      <c r="Q19" s="60">
        <v>0</v>
      </c>
      <c r="R19" s="60">
        <v>20</v>
      </c>
      <c r="S19" s="60">
        <v>7</v>
      </c>
      <c r="T19" s="60">
        <v>13</v>
      </c>
      <c r="V19" s="200" t="s">
        <v>85</v>
      </c>
      <c r="W19" s="64"/>
      <c r="X19" s="65" t="s">
        <v>115</v>
      </c>
      <c r="Y19" s="54"/>
      <c r="Z19" s="137">
        <f t="shared" si="2"/>
        <v>7</v>
      </c>
      <c r="AA19" s="138">
        <v>7</v>
      </c>
      <c r="AB19" s="138" t="s">
        <v>157</v>
      </c>
      <c r="AC19" s="138">
        <f>SUM(AD19:AG19)</f>
        <v>18</v>
      </c>
      <c r="AD19" s="138">
        <v>7</v>
      </c>
      <c r="AE19" s="138">
        <v>2</v>
      </c>
      <c r="AF19" s="138">
        <v>1</v>
      </c>
      <c r="AG19" s="138">
        <v>8</v>
      </c>
      <c r="AH19" s="138">
        <v>3</v>
      </c>
      <c r="AI19" s="138">
        <v>9</v>
      </c>
      <c r="AJ19" s="138" t="s">
        <v>157</v>
      </c>
      <c r="AK19" s="138" t="s">
        <v>157</v>
      </c>
      <c r="AL19" s="138" t="s">
        <v>157</v>
      </c>
      <c r="AM19" s="138">
        <f t="shared" si="4"/>
        <v>51</v>
      </c>
      <c r="AN19" s="138">
        <v>25</v>
      </c>
      <c r="AO19" s="138">
        <v>26</v>
      </c>
    </row>
    <row r="20" spans="1:41" s="50" customFormat="1" ht="14.25" customHeight="1">
      <c r="A20" s="42" t="s">
        <v>163</v>
      </c>
      <c r="C20" s="46" t="s">
        <v>47</v>
      </c>
      <c r="D20" s="43"/>
      <c r="E20" s="149">
        <v>4</v>
      </c>
      <c r="F20" s="60">
        <v>4</v>
      </c>
      <c r="G20" s="60" t="s">
        <v>157</v>
      </c>
      <c r="H20" s="60">
        <v>10</v>
      </c>
      <c r="I20" s="60">
        <v>4</v>
      </c>
      <c r="J20" s="60">
        <v>6</v>
      </c>
      <c r="K20" s="60">
        <v>0</v>
      </c>
      <c r="L20" s="60">
        <v>0</v>
      </c>
      <c r="M20" s="60">
        <v>4</v>
      </c>
      <c r="N20" s="60">
        <v>10</v>
      </c>
      <c r="O20" s="60">
        <v>0</v>
      </c>
      <c r="P20" s="60">
        <v>0</v>
      </c>
      <c r="Q20" s="60">
        <v>0</v>
      </c>
      <c r="R20" s="60">
        <v>34</v>
      </c>
      <c r="S20" s="60">
        <v>34</v>
      </c>
      <c r="T20" s="60">
        <v>0</v>
      </c>
      <c r="V20" s="200"/>
      <c r="W20" s="64"/>
      <c r="X20" s="65" t="s">
        <v>53</v>
      </c>
      <c r="Z20" s="137">
        <f t="shared" si="2"/>
        <v>7</v>
      </c>
      <c r="AA20" s="140">
        <v>7</v>
      </c>
      <c r="AB20" s="138" t="s">
        <v>157</v>
      </c>
      <c r="AC20" s="138">
        <f t="shared" si="3"/>
        <v>7</v>
      </c>
      <c r="AD20" s="140">
        <v>7</v>
      </c>
      <c r="AE20" s="138" t="s">
        <v>157</v>
      </c>
      <c r="AF20" s="138" t="s">
        <v>157</v>
      </c>
      <c r="AG20" s="138" t="s">
        <v>157</v>
      </c>
      <c r="AH20" s="138" t="s">
        <v>157</v>
      </c>
      <c r="AI20" s="138" t="s">
        <v>157</v>
      </c>
      <c r="AJ20" s="138" t="s">
        <v>157</v>
      </c>
      <c r="AK20" s="138" t="s">
        <v>157</v>
      </c>
      <c r="AL20" s="138" t="s">
        <v>157</v>
      </c>
      <c r="AM20" s="138">
        <f t="shared" si="4"/>
        <v>28</v>
      </c>
      <c r="AN20" s="138" t="s">
        <v>157</v>
      </c>
      <c r="AO20" s="141">
        <v>28</v>
      </c>
    </row>
    <row r="21" spans="1:41" s="50" customFormat="1" ht="14.25" customHeight="1">
      <c r="A21" s="42" t="s">
        <v>6</v>
      </c>
      <c r="C21" s="51" t="s">
        <v>47</v>
      </c>
      <c r="D21" s="43"/>
      <c r="E21" s="149">
        <v>14</v>
      </c>
      <c r="F21" s="60">
        <v>11</v>
      </c>
      <c r="G21" s="60">
        <v>3</v>
      </c>
      <c r="H21" s="60">
        <v>47</v>
      </c>
      <c r="I21" s="60">
        <v>21</v>
      </c>
      <c r="J21" s="60">
        <v>17</v>
      </c>
      <c r="K21" s="60">
        <v>7</v>
      </c>
      <c r="L21" s="60">
        <v>2</v>
      </c>
      <c r="M21" s="60">
        <v>11</v>
      </c>
      <c r="N21" s="60">
        <v>31</v>
      </c>
      <c r="O21" s="60">
        <v>0</v>
      </c>
      <c r="P21" s="60">
        <v>0</v>
      </c>
      <c r="Q21" s="60">
        <v>0</v>
      </c>
      <c r="R21" s="60">
        <v>179</v>
      </c>
      <c r="S21" s="60">
        <v>113</v>
      </c>
      <c r="T21" s="60">
        <v>66</v>
      </c>
      <c r="V21" s="144" t="s">
        <v>151</v>
      </c>
      <c r="W21" s="64"/>
      <c r="X21" s="65" t="s">
        <v>150</v>
      </c>
      <c r="Y21" s="54"/>
      <c r="Z21" s="137">
        <f>SUM(AA21:AB21)</f>
        <v>7</v>
      </c>
      <c r="AA21" s="138">
        <v>7</v>
      </c>
      <c r="AB21" s="138" t="s">
        <v>157</v>
      </c>
      <c r="AC21" s="138">
        <f>SUM(AD21:AG21)</f>
        <v>7</v>
      </c>
      <c r="AD21" s="138">
        <v>7</v>
      </c>
      <c r="AE21" s="138" t="s">
        <v>157</v>
      </c>
      <c r="AF21" s="138" t="s">
        <v>157</v>
      </c>
      <c r="AG21" s="138" t="s">
        <v>157</v>
      </c>
      <c r="AH21" s="138" t="s">
        <v>157</v>
      </c>
      <c r="AI21" s="138" t="s">
        <v>157</v>
      </c>
      <c r="AJ21" s="138" t="s">
        <v>157</v>
      </c>
      <c r="AK21" s="138" t="s">
        <v>157</v>
      </c>
      <c r="AL21" s="138" t="s">
        <v>157</v>
      </c>
      <c r="AM21" s="138">
        <f>SUM(AN21:AO21)</f>
        <v>28</v>
      </c>
      <c r="AN21" s="138" t="s">
        <v>175</v>
      </c>
      <c r="AO21" s="138">
        <v>28</v>
      </c>
    </row>
    <row r="22" spans="1:41" s="50" customFormat="1" ht="14.25" customHeight="1">
      <c r="A22" s="42" t="s">
        <v>6</v>
      </c>
      <c r="C22" s="51" t="s">
        <v>164</v>
      </c>
      <c r="D22" s="43"/>
      <c r="E22" s="149">
        <v>11</v>
      </c>
      <c r="F22" s="60">
        <v>10</v>
      </c>
      <c r="G22" s="60">
        <v>1</v>
      </c>
      <c r="H22" s="60">
        <v>30</v>
      </c>
      <c r="I22" s="60">
        <v>19</v>
      </c>
      <c r="J22" s="60">
        <v>1</v>
      </c>
      <c r="K22" s="60">
        <v>2</v>
      </c>
      <c r="L22" s="60">
        <v>8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131</v>
      </c>
      <c r="S22" s="60">
        <v>0</v>
      </c>
      <c r="T22" s="60">
        <v>131</v>
      </c>
      <c r="V22" s="144" t="s">
        <v>7</v>
      </c>
      <c r="W22" s="64"/>
      <c r="X22" s="65" t="s">
        <v>150</v>
      </c>
      <c r="Y22" s="54"/>
      <c r="Z22" s="137">
        <f t="shared" si="2"/>
        <v>37</v>
      </c>
      <c r="AA22" s="138">
        <v>37</v>
      </c>
      <c r="AB22" s="138" t="s">
        <v>157</v>
      </c>
      <c r="AC22" s="138">
        <f t="shared" si="3"/>
        <v>58</v>
      </c>
      <c r="AD22" s="138">
        <v>37</v>
      </c>
      <c r="AE22" s="139">
        <v>20</v>
      </c>
      <c r="AF22" s="139">
        <v>1</v>
      </c>
      <c r="AG22" s="138" t="s">
        <v>157</v>
      </c>
      <c r="AH22" s="138">
        <v>20</v>
      </c>
      <c r="AI22" s="139">
        <v>40</v>
      </c>
      <c r="AJ22" s="139">
        <v>1</v>
      </c>
      <c r="AK22" s="139">
        <v>5</v>
      </c>
      <c r="AL22" s="139">
        <v>90</v>
      </c>
      <c r="AM22" s="138">
        <f t="shared" si="4"/>
        <v>230</v>
      </c>
      <c r="AN22" s="139">
        <v>150</v>
      </c>
      <c r="AO22" s="138">
        <v>80</v>
      </c>
    </row>
    <row r="23" spans="1:41" s="50" customFormat="1" ht="14.25" customHeight="1">
      <c r="A23" s="42" t="s">
        <v>7</v>
      </c>
      <c r="C23" s="51" t="s">
        <v>164</v>
      </c>
      <c r="D23" s="43"/>
      <c r="E23" s="149">
        <v>25</v>
      </c>
      <c r="F23" s="60">
        <v>25</v>
      </c>
      <c r="G23" s="60" t="s">
        <v>157</v>
      </c>
      <c r="H23" s="60">
        <v>69</v>
      </c>
      <c r="I23" s="60">
        <v>38</v>
      </c>
      <c r="J23" s="60">
        <v>29</v>
      </c>
      <c r="K23" s="60">
        <v>2</v>
      </c>
      <c r="L23" s="60">
        <v>0</v>
      </c>
      <c r="M23" s="60">
        <v>17</v>
      </c>
      <c r="N23" s="60">
        <v>47</v>
      </c>
      <c r="O23" s="60">
        <v>0</v>
      </c>
      <c r="P23" s="60">
        <v>0</v>
      </c>
      <c r="Q23" s="60">
        <v>0</v>
      </c>
      <c r="R23" s="60">
        <v>251</v>
      </c>
      <c r="S23" s="60">
        <v>170</v>
      </c>
      <c r="T23" s="60">
        <v>81</v>
      </c>
      <c r="V23" s="200" t="s">
        <v>86</v>
      </c>
      <c r="W23" s="64"/>
      <c r="X23" s="65" t="s">
        <v>116</v>
      </c>
      <c r="Y23" s="54"/>
      <c r="Z23" s="137">
        <f t="shared" si="2"/>
        <v>14</v>
      </c>
      <c r="AA23" s="138">
        <v>14</v>
      </c>
      <c r="AB23" s="138" t="s">
        <v>157</v>
      </c>
      <c r="AC23" s="138">
        <f t="shared" si="3"/>
        <v>14</v>
      </c>
      <c r="AD23" s="138">
        <v>14</v>
      </c>
      <c r="AE23" s="138" t="s">
        <v>157</v>
      </c>
      <c r="AF23" s="138" t="s">
        <v>157</v>
      </c>
      <c r="AG23" s="138" t="s">
        <v>157</v>
      </c>
      <c r="AH23" s="138" t="s">
        <v>157</v>
      </c>
      <c r="AI23" s="138" t="s">
        <v>157</v>
      </c>
      <c r="AJ23" s="138" t="s">
        <v>157</v>
      </c>
      <c r="AK23" s="138" t="s">
        <v>157</v>
      </c>
      <c r="AL23" s="138" t="s">
        <v>157</v>
      </c>
      <c r="AM23" s="138">
        <f t="shared" si="4"/>
        <v>42</v>
      </c>
      <c r="AN23" s="138" t="s">
        <v>157</v>
      </c>
      <c r="AO23" s="138">
        <v>42</v>
      </c>
    </row>
    <row r="24" spans="1:41" s="50" customFormat="1" ht="14.25" customHeight="1">
      <c r="A24" s="42" t="s">
        <v>8</v>
      </c>
      <c r="C24" s="51" t="s">
        <v>48</v>
      </c>
      <c r="D24" s="43"/>
      <c r="E24" s="149">
        <v>5</v>
      </c>
      <c r="F24" s="60">
        <v>3</v>
      </c>
      <c r="G24" s="60">
        <v>2</v>
      </c>
      <c r="H24" s="60">
        <v>38</v>
      </c>
      <c r="I24" s="60">
        <v>11</v>
      </c>
      <c r="J24" s="60">
        <v>7</v>
      </c>
      <c r="K24" s="60">
        <v>13</v>
      </c>
      <c r="L24" s="60">
        <v>7</v>
      </c>
      <c r="M24" s="60">
        <v>3</v>
      </c>
      <c r="N24" s="60">
        <v>18</v>
      </c>
      <c r="O24" s="60">
        <v>0</v>
      </c>
      <c r="P24" s="60">
        <v>0</v>
      </c>
      <c r="Q24" s="60">
        <v>0</v>
      </c>
      <c r="R24" s="60">
        <v>163</v>
      </c>
      <c r="S24" s="60">
        <v>76</v>
      </c>
      <c r="T24" s="60">
        <v>87</v>
      </c>
      <c r="V24" s="200"/>
      <c r="W24" s="64"/>
      <c r="X24" s="65" t="s">
        <v>117</v>
      </c>
      <c r="Z24" s="137">
        <f t="shared" si="2"/>
        <v>11</v>
      </c>
      <c r="AA24" s="140">
        <v>11</v>
      </c>
      <c r="AB24" s="138" t="s">
        <v>157</v>
      </c>
      <c r="AC24" s="138">
        <f t="shared" si="3"/>
        <v>14</v>
      </c>
      <c r="AD24" s="140">
        <v>12</v>
      </c>
      <c r="AE24" s="138" t="s">
        <v>157</v>
      </c>
      <c r="AF24" s="140">
        <v>2</v>
      </c>
      <c r="AG24" s="138" t="s">
        <v>157</v>
      </c>
      <c r="AH24" s="141">
        <v>1</v>
      </c>
      <c r="AI24" s="141">
        <v>1</v>
      </c>
      <c r="AJ24" s="140">
        <v>1</v>
      </c>
      <c r="AK24" s="140">
        <v>1</v>
      </c>
      <c r="AL24" s="140">
        <v>7</v>
      </c>
      <c r="AM24" s="138">
        <f t="shared" si="4"/>
        <v>44</v>
      </c>
      <c r="AN24" s="141">
        <v>4</v>
      </c>
      <c r="AO24" s="138">
        <v>40</v>
      </c>
    </row>
    <row r="25" spans="1:41" s="50" customFormat="1" ht="14.25" customHeight="1">
      <c r="A25" s="42" t="s">
        <v>9</v>
      </c>
      <c r="C25" s="51" t="s">
        <v>165</v>
      </c>
      <c r="D25" s="43"/>
      <c r="E25" s="149">
        <v>6</v>
      </c>
      <c r="F25" s="60">
        <v>6</v>
      </c>
      <c r="G25" s="60" t="s">
        <v>157</v>
      </c>
      <c r="H25" s="60">
        <v>8</v>
      </c>
      <c r="I25" s="60">
        <v>7</v>
      </c>
      <c r="J25" s="60">
        <v>0</v>
      </c>
      <c r="K25" s="60">
        <v>0</v>
      </c>
      <c r="L25" s="60">
        <v>1</v>
      </c>
      <c r="M25" s="60">
        <v>1</v>
      </c>
      <c r="N25" s="60">
        <v>3</v>
      </c>
      <c r="O25" s="60">
        <v>1</v>
      </c>
      <c r="P25" s="60">
        <v>1</v>
      </c>
      <c r="Q25" s="60">
        <v>71</v>
      </c>
      <c r="R25" s="60">
        <v>34</v>
      </c>
      <c r="S25" s="60">
        <v>14</v>
      </c>
      <c r="T25" s="60">
        <v>20</v>
      </c>
      <c r="V25" s="200" t="s">
        <v>144</v>
      </c>
      <c r="W25" s="64"/>
      <c r="X25" s="65" t="s">
        <v>145</v>
      </c>
      <c r="Z25" s="137">
        <f>SUM(AA25:AB25)</f>
        <v>2</v>
      </c>
      <c r="AA25" s="140">
        <v>2</v>
      </c>
      <c r="AB25" s="138" t="s">
        <v>157</v>
      </c>
      <c r="AC25" s="138">
        <f>SUM(AD25:AG25)</f>
        <v>2</v>
      </c>
      <c r="AD25" s="140">
        <v>2</v>
      </c>
      <c r="AE25" s="138" t="s">
        <v>157</v>
      </c>
      <c r="AF25" s="138" t="s">
        <v>157</v>
      </c>
      <c r="AG25" s="138" t="s">
        <v>157</v>
      </c>
      <c r="AH25" s="138" t="s">
        <v>157</v>
      </c>
      <c r="AI25" s="138" t="s">
        <v>157</v>
      </c>
      <c r="AJ25" s="138" t="s">
        <v>157</v>
      </c>
      <c r="AK25" s="138" t="s">
        <v>157</v>
      </c>
      <c r="AL25" s="138" t="s">
        <v>157</v>
      </c>
      <c r="AM25" s="138">
        <f>SUM(AN25:AO25)</f>
        <v>6</v>
      </c>
      <c r="AN25" s="138" t="s">
        <v>157</v>
      </c>
      <c r="AO25" s="138">
        <v>6</v>
      </c>
    </row>
    <row r="26" spans="1:41" s="50" customFormat="1" ht="14.25" customHeight="1">
      <c r="A26" s="50" t="s">
        <v>19</v>
      </c>
      <c r="C26" s="50" t="s">
        <v>52</v>
      </c>
      <c r="D26" s="43"/>
      <c r="E26" s="149">
        <v>7</v>
      </c>
      <c r="F26" s="60">
        <v>7</v>
      </c>
      <c r="G26" s="60" t="s">
        <v>157</v>
      </c>
      <c r="H26" s="60">
        <v>13</v>
      </c>
      <c r="I26" s="60">
        <v>10</v>
      </c>
      <c r="J26" s="60">
        <v>3</v>
      </c>
      <c r="K26" s="60">
        <v>0</v>
      </c>
      <c r="L26" s="60">
        <v>0</v>
      </c>
      <c r="M26" s="60">
        <v>4</v>
      </c>
      <c r="N26" s="60">
        <v>10</v>
      </c>
      <c r="O26" s="60">
        <v>2</v>
      </c>
      <c r="P26" s="60">
        <v>11</v>
      </c>
      <c r="Q26" s="60">
        <v>90</v>
      </c>
      <c r="R26" s="60">
        <v>49</v>
      </c>
      <c r="S26" s="60">
        <v>37</v>
      </c>
      <c r="T26" s="60">
        <v>12</v>
      </c>
      <c r="V26" s="200"/>
      <c r="W26" s="64"/>
      <c r="X26" s="65" t="s">
        <v>146</v>
      </c>
      <c r="Z26" s="137">
        <f t="shared" si="2"/>
        <v>14</v>
      </c>
      <c r="AA26" s="140">
        <v>14</v>
      </c>
      <c r="AB26" s="138" t="s">
        <v>157</v>
      </c>
      <c r="AC26" s="138">
        <f>SUM(AD26:AG26)</f>
        <v>30</v>
      </c>
      <c r="AD26" s="140">
        <v>20</v>
      </c>
      <c r="AE26" s="138">
        <v>6</v>
      </c>
      <c r="AF26" s="138">
        <v>2</v>
      </c>
      <c r="AG26" s="138">
        <v>2</v>
      </c>
      <c r="AH26" s="138">
        <v>7</v>
      </c>
      <c r="AI26" s="138">
        <v>18</v>
      </c>
      <c r="AJ26" s="138" t="s">
        <v>157</v>
      </c>
      <c r="AK26" s="138" t="s">
        <v>157</v>
      </c>
      <c r="AL26" s="138" t="s">
        <v>157</v>
      </c>
      <c r="AM26" s="138">
        <f t="shared" si="4"/>
        <v>102</v>
      </c>
      <c r="AN26" s="138">
        <v>64</v>
      </c>
      <c r="AO26" s="138">
        <v>38</v>
      </c>
    </row>
    <row r="27" spans="1:41" s="50" customFormat="1" ht="14.25" customHeight="1">
      <c r="A27" s="50" t="s">
        <v>10</v>
      </c>
      <c r="C27" s="50" t="s">
        <v>57</v>
      </c>
      <c r="D27" s="43"/>
      <c r="E27" s="149">
        <v>12</v>
      </c>
      <c r="F27" s="60">
        <v>11</v>
      </c>
      <c r="G27" s="60">
        <v>1</v>
      </c>
      <c r="H27" s="60">
        <v>59</v>
      </c>
      <c r="I27" s="60">
        <v>25</v>
      </c>
      <c r="J27" s="60">
        <v>15</v>
      </c>
      <c r="K27" s="60">
        <v>16</v>
      </c>
      <c r="L27" s="60">
        <v>3</v>
      </c>
      <c r="M27" s="60">
        <v>8</v>
      </c>
      <c r="N27" s="60">
        <v>33</v>
      </c>
      <c r="O27" s="60">
        <v>0</v>
      </c>
      <c r="P27" s="60">
        <v>0</v>
      </c>
      <c r="Q27" s="60">
        <v>0</v>
      </c>
      <c r="R27" s="60">
        <v>234</v>
      </c>
      <c r="S27" s="60">
        <v>128</v>
      </c>
      <c r="T27" s="60">
        <v>106</v>
      </c>
      <c r="V27" s="200" t="s">
        <v>87</v>
      </c>
      <c r="W27" s="64"/>
      <c r="X27" s="65" t="s">
        <v>118</v>
      </c>
      <c r="Y27" s="54"/>
      <c r="Z27" s="137">
        <f t="shared" si="2"/>
        <v>3</v>
      </c>
      <c r="AA27" s="138">
        <v>3</v>
      </c>
      <c r="AB27" s="138" t="s">
        <v>157</v>
      </c>
      <c r="AC27" s="138">
        <f t="shared" si="3"/>
        <v>3</v>
      </c>
      <c r="AD27" s="138">
        <v>3</v>
      </c>
      <c r="AE27" s="138" t="s">
        <v>157</v>
      </c>
      <c r="AF27" s="138" t="s">
        <v>157</v>
      </c>
      <c r="AG27" s="138" t="s">
        <v>157</v>
      </c>
      <c r="AH27" s="138" t="s">
        <v>157</v>
      </c>
      <c r="AI27" s="138" t="s">
        <v>157</v>
      </c>
      <c r="AJ27" s="138" t="s">
        <v>157</v>
      </c>
      <c r="AK27" s="138" t="s">
        <v>157</v>
      </c>
      <c r="AL27" s="138" t="s">
        <v>157</v>
      </c>
      <c r="AM27" s="138">
        <f t="shared" si="4"/>
        <v>9</v>
      </c>
      <c r="AN27" s="138" t="s">
        <v>157</v>
      </c>
      <c r="AO27" s="138">
        <v>9</v>
      </c>
    </row>
    <row r="28" spans="1:41" s="50" customFormat="1" ht="14.25" customHeight="1">
      <c r="A28" s="42" t="s">
        <v>166</v>
      </c>
      <c r="C28" s="46" t="s">
        <v>50</v>
      </c>
      <c r="D28" s="43"/>
      <c r="E28" s="149">
        <v>2</v>
      </c>
      <c r="F28" s="60">
        <v>1</v>
      </c>
      <c r="G28" s="60">
        <v>1</v>
      </c>
      <c r="H28" s="60">
        <v>4</v>
      </c>
      <c r="I28" s="60">
        <v>3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17</v>
      </c>
      <c r="S28" s="60">
        <v>0</v>
      </c>
      <c r="T28" s="60">
        <v>17</v>
      </c>
      <c r="V28" s="200"/>
      <c r="W28" s="64"/>
      <c r="X28" s="65" t="s">
        <v>119</v>
      </c>
      <c r="Y28" s="54"/>
      <c r="Z28" s="137">
        <f t="shared" si="2"/>
        <v>16</v>
      </c>
      <c r="AA28" s="138">
        <v>16</v>
      </c>
      <c r="AB28" s="138" t="s">
        <v>157</v>
      </c>
      <c r="AC28" s="138">
        <f t="shared" si="3"/>
        <v>25</v>
      </c>
      <c r="AD28" s="138">
        <v>19</v>
      </c>
      <c r="AE28" s="139">
        <v>1</v>
      </c>
      <c r="AF28" s="139">
        <v>1</v>
      </c>
      <c r="AG28" s="139">
        <v>4</v>
      </c>
      <c r="AH28" s="138" t="s">
        <v>157</v>
      </c>
      <c r="AI28" s="138" t="s">
        <v>157</v>
      </c>
      <c r="AJ28" s="138" t="s">
        <v>157</v>
      </c>
      <c r="AK28" s="138" t="s">
        <v>157</v>
      </c>
      <c r="AL28" s="138" t="s">
        <v>157</v>
      </c>
      <c r="AM28" s="138">
        <f t="shared" si="4"/>
        <v>79</v>
      </c>
      <c r="AN28" s="138" t="s">
        <v>157</v>
      </c>
      <c r="AO28" s="138">
        <v>79</v>
      </c>
    </row>
    <row r="29" spans="1:41" s="50" customFormat="1" ht="14.25" customHeight="1">
      <c r="A29" s="42" t="s">
        <v>11</v>
      </c>
      <c r="C29" s="46" t="s">
        <v>50</v>
      </c>
      <c r="D29" s="43"/>
      <c r="E29" s="149">
        <v>7</v>
      </c>
      <c r="F29" s="60">
        <v>6</v>
      </c>
      <c r="G29" s="60">
        <v>1</v>
      </c>
      <c r="H29" s="60">
        <v>15</v>
      </c>
      <c r="I29" s="60">
        <v>11</v>
      </c>
      <c r="J29" s="60">
        <v>1</v>
      </c>
      <c r="K29" s="60">
        <v>1</v>
      </c>
      <c r="L29" s="60">
        <v>2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62</v>
      </c>
      <c r="S29" s="60">
        <v>0</v>
      </c>
      <c r="T29" s="60">
        <v>62</v>
      </c>
      <c r="V29" s="200"/>
      <c r="W29" s="64"/>
      <c r="X29" s="65" t="s">
        <v>160</v>
      </c>
      <c r="Y29" s="54"/>
      <c r="Z29" s="137">
        <f t="shared" si="2"/>
        <v>2</v>
      </c>
      <c r="AA29" s="138">
        <v>2</v>
      </c>
      <c r="AB29" s="138" t="s">
        <v>157</v>
      </c>
      <c r="AC29" s="138">
        <f t="shared" si="3"/>
        <v>2</v>
      </c>
      <c r="AD29" s="138">
        <v>2</v>
      </c>
      <c r="AE29" s="138" t="s">
        <v>157</v>
      </c>
      <c r="AF29" s="138" t="s">
        <v>157</v>
      </c>
      <c r="AG29" s="138" t="s">
        <v>157</v>
      </c>
      <c r="AH29" s="138" t="s">
        <v>157</v>
      </c>
      <c r="AI29" s="138" t="s">
        <v>157</v>
      </c>
      <c r="AJ29" s="138" t="s">
        <v>157</v>
      </c>
      <c r="AK29" s="138" t="s">
        <v>157</v>
      </c>
      <c r="AL29" s="138" t="s">
        <v>157</v>
      </c>
      <c r="AM29" s="138">
        <f t="shared" si="4"/>
        <v>6</v>
      </c>
      <c r="AN29" s="138" t="s">
        <v>157</v>
      </c>
      <c r="AO29" s="138">
        <v>6</v>
      </c>
    </row>
    <row r="30" spans="1:41" s="50" customFormat="1" ht="14.25" customHeight="1">
      <c r="A30" s="42" t="s">
        <v>11</v>
      </c>
      <c r="C30" s="46" t="s">
        <v>46</v>
      </c>
      <c r="D30" s="43"/>
      <c r="E30" s="149">
        <v>1</v>
      </c>
      <c r="F30" s="60">
        <v>1</v>
      </c>
      <c r="G30" s="60" t="s">
        <v>157</v>
      </c>
      <c r="H30" s="60">
        <v>1</v>
      </c>
      <c r="I30" s="60">
        <v>1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4</v>
      </c>
      <c r="S30" s="60">
        <v>0</v>
      </c>
      <c r="T30" s="60">
        <v>4</v>
      </c>
      <c r="V30" s="144" t="s">
        <v>88</v>
      </c>
      <c r="W30" s="64"/>
      <c r="X30" s="65" t="s">
        <v>120</v>
      </c>
      <c r="Y30" s="54"/>
      <c r="Z30" s="137">
        <f t="shared" si="2"/>
        <v>10</v>
      </c>
      <c r="AA30" s="138">
        <v>10</v>
      </c>
      <c r="AB30" s="138" t="s">
        <v>157</v>
      </c>
      <c r="AC30" s="138">
        <f t="shared" si="3"/>
        <v>15</v>
      </c>
      <c r="AD30" s="138">
        <v>10</v>
      </c>
      <c r="AE30" s="139">
        <v>5</v>
      </c>
      <c r="AF30" s="138" t="s">
        <v>157</v>
      </c>
      <c r="AG30" s="138" t="s">
        <v>157</v>
      </c>
      <c r="AH30" s="138">
        <v>4</v>
      </c>
      <c r="AI30" s="139">
        <v>7</v>
      </c>
      <c r="AJ30" s="138" t="s">
        <v>157</v>
      </c>
      <c r="AK30" s="138" t="s">
        <v>157</v>
      </c>
      <c r="AL30" s="138" t="s">
        <v>157</v>
      </c>
      <c r="AM30" s="138">
        <f t="shared" si="4"/>
        <v>58</v>
      </c>
      <c r="AN30" s="139">
        <v>28</v>
      </c>
      <c r="AO30" s="138">
        <v>30</v>
      </c>
    </row>
    <row r="31" spans="1:41" s="50" customFormat="1" ht="14.25" customHeight="1">
      <c r="A31" s="42" t="s">
        <v>12</v>
      </c>
      <c r="C31" s="51" t="s">
        <v>46</v>
      </c>
      <c r="D31" s="43"/>
      <c r="E31" s="149">
        <v>9</v>
      </c>
      <c r="F31" s="60">
        <v>9</v>
      </c>
      <c r="G31" s="60" t="s">
        <v>157</v>
      </c>
      <c r="H31" s="60">
        <v>10</v>
      </c>
      <c r="I31" s="60">
        <v>10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43</v>
      </c>
      <c r="S31" s="60">
        <v>0</v>
      </c>
      <c r="T31" s="60">
        <v>43</v>
      </c>
      <c r="V31" s="144" t="s">
        <v>143</v>
      </c>
      <c r="W31" s="64"/>
      <c r="X31" s="65" t="s">
        <v>121</v>
      </c>
      <c r="Y31" s="54"/>
      <c r="Z31" s="137">
        <f t="shared" si="2"/>
        <v>13</v>
      </c>
      <c r="AA31" s="138">
        <v>13</v>
      </c>
      <c r="AB31" s="138" t="s">
        <v>157</v>
      </c>
      <c r="AC31" s="138">
        <f t="shared" si="3"/>
        <v>13</v>
      </c>
      <c r="AD31" s="138">
        <v>13</v>
      </c>
      <c r="AE31" s="138" t="s">
        <v>157</v>
      </c>
      <c r="AF31" s="138" t="s">
        <v>157</v>
      </c>
      <c r="AG31" s="138" t="s">
        <v>157</v>
      </c>
      <c r="AH31" s="138" t="s">
        <v>157</v>
      </c>
      <c r="AI31" s="138" t="s">
        <v>157</v>
      </c>
      <c r="AJ31" s="138" t="s">
        <v>157</v>
      </c>
      <c r="AK31" s="138" t="s">
        <v>157</v>
      </c>
      <c r="AL31" s="138" t="s">
        <v>157</v>
      </c>
      <c r="AM31" s="138">
        <f t="shared" si="4"/>
        <v>52</v>
      </c>
      <c r="AN31" s="138" t="s">
        <v>157</v>
      </c>
      <c r="AO31" s="138">
        <v>52</v>
      </c>
    </row>
    <row r="32" spans="1:41" s="50" customFormat="1" ht="14.25" customHeight="1">
      <c r="A32" s="42" t="s">
        <v>167</v>
      </c>
      <c r="C32" s="51" t="s">
        <v>49</v>
      </c>
      <c r="D32" s="43"/>
      <c r="E32" s="149">
        <v>1</v>
      </c>
      <c r="F32" s="60">
        <v>1</v>
      </c>
      <c r="G32" s="60" t="s">
        <v>157</v>
      </c>
      <c r="H32" s="60">
        <v>3</v>
      </c>
      <c r="I32" s="60">
        <v>1</v>
      </c>
      <c r="J32" s="60">
        <v>1</v>
      </c>
      <c r="K32" s="60">
        <v>0</v>
      </c>
      <c r="L32" s="60">
        <v>1</v>
      </c>
      <c r="M32" s="60">
        <v>1</v>
      </c>
      <c r="N32" s="60">
        <v>3</v>
      </c>
      <c r="O32" s="60">
        <v>0</v>
      </c>
      <c r="P32" s="60">
        <v>0</v>
      </c>
      <c r="Q32" s="60">
        <v>0</v>
      </c>
      <c r="R32" s="60">
        <v>12</v>
      </c>
      <c r="S32" s="60">
        <v>12</v>
      </c>
      <c r="T32" s="60">
        <v>0</v>
      </c>
      <c r="V32" s="65" t="s">
        <v>89</v>
      </c>
      <c r="W32" s="64"/>
      <c r="X32" s="65" t="s">
        <v>120</v>
      </c>
      <c r="Y32" s="54"/>
      <c r="Z32" s="137">
        <f t="shared" si="2"/>
        <v>19</v>
      </c>
      <c r="AA32" s="138">
        <v>19</v>
      </c>
      <c r="AB32" s="138" t="s">
        <v>157</v>
      </c>
      <c r="AC32" s="138">
        <f t="shared" si="3"/>
        <v>24</v>
      </c>
      <c r="AD32" s="138">
        <v>19</v>
      </c>
      <c r="AE32" s="138">
        <v>3</v>
      </c>
      <c r="AF32" s="138">
        <v>1</v>
      </c>
      <c r="AG32" s="138">
        <v>1</v>
      </c>
      <c r="AH32" s="138">
        <v>3</v>
      </c>
      <c r="AI32" s="139">
        <v>6</v>
      </c>
      <c r="AJ32" s="138">
        <v>2</v>
      </c>
      <c r="AK32" s="138">
        <v>11</v>
      </c>
      <c r="AL32" s="138">
        <v>117</v>
      </c>
      <c r="AM32" s="138">
        <f t="shared" si="4"/>
        <v>92</v>
      </c>
      <c r="AN32" s="139">
        <v>22</v>
      </c>
      <c r="AO32" s="138">
        <v>70</v>
      </c>
    </row>
    <row r="33" spans="1:41" s="50" customFormat="1" ht="14.25" customHeight="1">
      <c r="A33" s="42" t="s">
        <v>13</v>
      </c>
      <c r="C33" s="46" t="s">
        <v>49</v>
      </c>
      <c r="D33" s="43"/>
      <c r="E33" s="149">
        <v>1</v>
      </c>
      <c r="F33" s="60">
        <v>1</v>
      </c>
      <c r="G33" s="60" t="s">
        <v>157</v>
      </c>
      <c r="H33" s="60">
        <v>1</v>
      </c>
      <c r="I33" s="60">
        <v>1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4</v>
      </c>
      <c r="S33" s="60">
        <v>0</v>
      </c>
      <c r="T33" s="60">
        <v>4</v>
      </c>
      <c r="V33" s="65" t="s">
        <v>90</v>
      </c>
      <c r="W33" s="64"/>
      <c r="X33" s="65" t="s">
        <v>122</v>
      </c>
      <c r="Y33" s="54"/>
      <c r="Z33" s="137">
        <f t="shared" si="2"/>
        <v>9</v>
      </c>
      <c r="AA33" s="138">
        <v>5</v>
      </c>
      <c r="AB33" s="138">
        <v>4</v>
      </c>
      <c r="AC33" s="138">
        <f t="shared" si="3"/>
        <v>19</v>
      </c>
      <c r="AD33" s="138">
        <v>11</v>
      </c>
      <c r="AE33" s="138">
        <v>2</v>
      </c>
      <c r="AF33" s="139">
        <v>4</v>
      </c>
      <c r="AG33" s="139">
        <v>2</v>
      </c>
      <c r="AH33" s="138">
        <v>3</v>
      </c>
      <c r="AI33" s="138">
        <v>10</v>
      </c>
      <c r="AJ33" s="138" t="s">
        <v>157</v>
      </c>
      <c r="AK33" s="139">
        <v>12</v>
      </c>
      <c r="AL33" s="138" t="s">
        <v>157</v>
      </c>
      <c r="AM33" s="138">
        <f t="shared" si="4"/>
        <v>70</v>
      </c>
      <c r="AN33" s="138">
        <v>33</v>
      </c>
      <c r="AO33" s="138">
        <v>37</v>
      </c>
    </row>
    <row r="34" spans="1:41" s="50" customFormat="1" ht="14.25" customHeight="1">
      <c r="A34" s="42" t="s">
        <v>13</v>
      </c>
      <c r="C34" s="46" t="s">
        <v>164</v>
      </c>
      <c r="D34" s="43"/>
      <c r="E34" s="149">
        <v>8</v>
      </c>
      <c r="F34" s="60">
        <v>8</v>
      </c>
      <c r="G34" s="60" t="s">
        <v>157</v>
      </c>
      <c r="H34" s="60">
        <v>8</v>
      </c>
      <c r="I34" s="60">
        <v>8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34</v>
      </c>
      <c r="S34" s="60">
        <v>0</v>
      </c>
      <c r="T34" s="60">
        <v>34</v>
      </c>
      <c r="V34" s="200" t="s">
        <v>91</v>
      </c>
      <c r="W34" s="64"/>
      <c r="X34" s="65" t="s">
        <v>122</v>
      </c>
      <c r="Y34" s="54"/>
      <c r="Z34" s="137">
        <f t="shared" si="2"/>
        <v>3</v>
      </c>
      <c r="AA34" s="138">
        <v>3</v>
      </c>
      <c r="AB34" s="138" t="s">
        <v>157</v>
      </c>
      <c r="AC34" s="138">
        <f t="shared" si="3"/>
        <v>3</v>
      </c>
      <c r="AD34" s="138">
        <v>3</v>
      </c>
      <c r="AE34" s="138" t="s">
        <v>157</v>
      </c>
      <c r="AF34" s="138" t="s">
        <v>157</v>
      </c>
      <c r="AG34" s="138" t="s">
        <v>157</v>
      </c>
      <c r="AH34" s="138" t="s">
        <v>157</v>
      </c>
      <c r="AI34" s="138" t="s">
        <v>157</v>
      </c>
      <c r="AJ34" s="138" t="s">
        <v>157</v>
      </c>
      <c r="AK34" s="138" t="s">
        <v>157</v>
      </c>
      <c r="AL34" s="138" t="s">
        <v>157</v>
      </c>
      <c r="AM34" s="138">
        <f t="shared" si="4"/>
        <v>12</v>
      </c>
      <c r="AN34" s="138" t="s">
        <v>157</v>
      </c>
      <c r="AO34" s="138">
        <v>12</v>
      </c>
    </row>
    <row r="35" spans="1:41" s="50" customFormat="1" ht="14.25" customHeight="1">
      <c r="A35" s="42" t="s">
        <v>168</v>
      </c>
      <c r="C35" s="42" t="s">
        <v>164</v>
      </c>
      <c r="D35" s="43"/>
      <c r="E35" s="149">
        <v>3</v>
      </c>
      <c r="F35" s="60">
        <v>3</v>
      </c>
      <c r="G35" s="60" t="s">
        <v>157</v>
      </c>
      <c r="H35" s="60">
        <v>3</v>
      </c>
      <c r="I35" s="60">
        <v>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15</v>
      </c>
      <c r="S35" s="60">
        <v>0</v>
      </c>
      <c r="T35" s="60">
        <v>15</v>
      </c>
      <c r="V35" s="200"/>
      <c r="W35" s="64"/>
      <c r="X35" s="65" t="s">
        <v>141</v>
      </c>
      <c r="Y35" s="54"/>
      <c r="Z35" s="137">
        <f t="shared" si="2"/>
        <v>4</v>
      </c>
      <c r="AA35" s="138">
        <v>4</v>
      </c>
      <c r="AB35" s="138" t="s">
        <v>157</v>
      </c>
      <c r="AC35" s="138">
        <f t="shared" si="3"/>
        <v>21</v>
      </c>
      <c r="AD35" s="138">
        <v>4</v>
      </c>
      <c r="AE35" s="138">
        <v>2</v>
      </c>
      <c r="AF35" s="139">
        <v>6</v>
      </c>
      <c r="AG35" s="139">
        <v>9</v>
      </c>
      <c r="AH35" s="139">
        <v>1</v>
      </c>
      <c r="AI35" s="139">
        <v>8</v>
      </c>
      <c r="AJ35" s="138" t="s">
        <v>157</v>
      </c>
      <c r="AK35" s="138" t="s">
        <v>157</v>
      </c>
      <c r="AL35" s="138" t="s">
        <v>157</v>
      </c>
      <c r="AM35" s="138">
        <f t="shared" si="4"/>
        <v>78</v>
      </c>
      <c r="AN35" s="139">
        <v>30</v>
      </c>
      <c r="AO35" s="138">
        <v>48</v>
      </c>
    </row>
    <row r="36" spans="1:41" s="50" customFormat="1" ht="14.25" customHeight="1">
      <c r="A36" s="42" t="s">
        <v>14</v>
      </c>
      <c r="C36" s="42" t="s">
        <v>164</v>
      </c>
      <c r="D36" s="43"/>
      <c r="E36" s="149">
        <v>3</v>
      </c>
      <c r="F36" s="60">
        <v>3</v>
      </c>
      <c r="G36" s="60" t="s">
        <v>157</v>
      </c>
      <c r="H36" s="60">
        <v>4</v>
      </c>
      <c r="I36" s="60">
        <v>3</v>
      </c>
      <c r="J36" s="60">
        <v>1</v>
      </c>
      <c r="K36" s="60">
        <v>0</v>
      </c>
      <c r="L36" s="60">
        <v>0</v>
      </c>
      <c r="M36" s="60">
        <v>2</v>
      </c>
      <c r="N36" s="60">
        <v>3</v>
      </c>
      <c r="O36" s="60">
        <v>0</v>
      </c>
      <c r="P36" s="60">
        <v>8</v>
      </c>
      <c r="Q36" s="60">
        <v>118</v>
      </c>
      <c r="R36" s="60">
        <v>15</v>
      </c>
      <c r="S36" s="60">
        <v>11</v>
      </c>
      <c r="T36" s="60">
        <v>4</v>
      </c>
      <c r="V36" s="144" t="s">
        <v>92</v>
      </c>
      <c r="W36" s="64"/>
      <c r="X36" s="65" t="s">
        <v>123</v>
      </c>
      <c r="Y36" s="54"/>
      <c r="Z36" s="137">
        <f t="shared" si="2"/>
        <v>5</v>
      </c>
      <c r="AA36" s="138">
        <v>5</v>
      </c>
      <c r="AB36" s="138" t="s">
        <v>157</v>
      </c>
      <c r="AC36" s="138">
        <f t="shared" si="3"/>
        <v>5</v>
      </c>
      <c r="AD36" s="138">
        <v>5</v>
      </c>
      <c r="AE36" s="138" t="s">
        <v>157</v>
      </c>
      <c r="AF36" s="138" t="s">
        <v>157</v>
      </c>
      <c r="AG36" s="138" t="s">
        <v>157</v>
      </c>
      <c r="AH36" s="138" t="s">
        <v>157</v>
      </c>
      <c r="AI36" s="138" t="s">
        <v>157</v>
      </c>
      <c r="AJ36" s="138" t="s">
        <v>157</v>
      </c>
      <c r="AK36" s="138" t="s">
        <v>157</v>
      </c>
      <c r="AL36" s="138" t="s">
        <v>157</v>
      </c>
      <c r="AM36" s="138">
        <f t="shared" si="4"/>
        <v>21</v>
      </c>
      <c r="AN36" s="138" t="s">
        <v>157</v>
      </c>
      <c r="AO36" s="138">
        <v>21</v>
      </c>
    </row>
    <row r="37" spans="1:41" s="50" customFormat="1" ht="14.25" customHeight="1">
      <c r="A37" s="42" t="s">
        <v>15</v>
      </c>
      <c r="C37" s="42" t="s">
        <v>51</v>
      </c>
      <c r="D37" s="43"/>
      <c r="E37" s="149">
        <v>10</v>
      </c>
      <c r="F37" s="60">
        <v>10</v>
      </c>
      <c r="G37" s="60" t="s">
        <v>157</v>
      </c>
      <c r="H37" s="60">
        <v>36</v>
      </c>
      <c r="I37" s="60">
        <v>18</v>
      </c>
      <c r="J37" s="60">
        <v>9</v>
      </c>
      <c r="K37" s="60">
        <v>0</v>
      </c>
      <c r="L37" s="60">
        <v>9</v>
      </c>
      <c r="M37" s="60">
        <v>4</v>
      </c>
      <c r="N37" s="60">
        <v>14</v>
      </c>
      <c r="O37" s="60">
        <v>0</v>
      </c>
      <c r="P37" s="60">
        <v>0</v>
      </c>
      <c r="Q37" s="60">
        <v>0</v>
      </c>
      <c r="R37" s="60">
        <v>137</v>
      </c>
      <c r="S37" s="60">
        <v>54</v>
      </c>
      <c r="T37" s="60">
        <v>83</v>
      </c>
      <c r="V37" s="65" t="s">
        <v>93</v>
      </c>
      <c r="W37" s="64"/>
      <c r="X37" s="65" t="s">
        <v>113</v>
      </c>
      <c r="Z37" s="137">
        <f t="shared" si="2"/>
        <v>10</v>
      </c>
      <c r="AA37" s="140">
        <v>10</v>
      </c>
      <c r="AB37" s="141" t="s">
        <v>157</v>
      </c>
      <c r="AC37" s="138">
        <f t="shared" si="3"/>
        <v>18</v>
      </c>
      <c r="AD37" s="140">
        <v>10</v>
      </c>
      <c r="AE37" s="141">
        <v>1</v>
      </c>
      <c r="AF37" s="140">
        <v>3</v>
      </c>
      <c r="AG37" s="140">
        <v>4</v>
      </c>
      <c r="AH37" s="141">
        <v>1</v>
      </c>
      <c r="AI37" s="141">
        <v>8</v>
      </c>
      <c r="AJ37" s="141" t="s">
        <v>157</v>
      </c>
      <c r="AK37" s="141" t="s">
        <v>157</v>
      </c>
      <c r="AL37" s="138" t="s">
        <v>157</v>
      </c>
      <c r="AM37" s="138">
        <f t="shared" si="4"/>
        <v>69</v>
      </c>
      <c r="AN37" s="141">
        <v>30</v>
      </c>
      <c r="AO37" s="140">
        <v>39</v>
      </c>
    </row>
    <row r="38" spans="1:41" s="50" customFormat="1" ht="14.25" customHeight="1">
      <c r="A38" s="42" t="s">
        <v>16</v>
      </c>
      <c r="C38" s="42" t="s">
        <v>56</v>
      </c>
      <c r="D38" s="43"/>
      <c r="E38" s="149">
        <v>4</v>
      </c>
      <c r="F38" s="60">
        <v>4</v>
      </c>
      <c r="G38" s="60" t="s">
        <v>157</v>
      </c>
      <c r="H38" s="60">
        <v>11</v>
      </c>
      <c r="I38" s="60">
        <v>7</v>
      </c>
      <c r="J38" s="60">
        <v>4</v>
      </c>
      <c r="K38" s="60">
        <v>0</v>
      </c>
      <c r="L38" s="60">
        <v>0</v>
      </c>
      <c r="M38" s="60">
        <v>2</v>
      </c>
      <c r="N38" s="60">
        <v>5</v>
      </c>
      <c r="O38" s="60">
        <v>0</v>
      </c>
      <c r="P38" s="60">
        <v>0</v>
      </c>
      <c r="Q38" s="60">
        <v>0</v>
      </c>
      <c r="R38" s="60">
        <v>43</v>
      </c>
      <c r="S38" s="60">
        <v>20</v>
      </c>
      <c r="T38" s="60">
        <v>23</v>
      </c>
      <c r="V38" s="200" t="s">
        <v>94</v>
      </c>
      <c r="W38" s="64"/>
      <c r="X38" s="65" t="s">
        <v>123</v>
      </c>
      <c r="Y38" s="54"/>
      <c r="Z38" s="137">
        <f t="shared" si="2"/>
        <v>4</v>
      </c>
      <c r="AA38" s="133">
        <v>4</v>
      </c>
      <c r="AB38" s="138" t="s">
        <v>157</v>
      </c>
      <c r="AC38" s="138">
        <f t="shared" si="3"/>
        <v>4</v>
      </c>
      <c r="AD38" s="133">
        <v>4</v>
      </c>
      <c r="AE38" s="138" t="s">
        <v>157</v>
      </c>
      <c r="AF38" s="138" t="s">
        <v>157</v>
      </c>
      <c r="AG38" s="138" t="s">
        <v>157</v>
      </c>
      <c r="AH38" s="138" t="s">
        <v>157</v>
      </c>
      <c r="AI38" s="138" t="s">
        <v>157</v>
      </c>
      <c r="AJ38" s="138" t="s">
        <v>157</v>
      </c>
      <c r="AK38" s="138" t="s">
        <v>157</v>
      </c>
      <c r="AL38" s="138" t="s">
        <v>157</v>
      </c>
      <c r="AM38" s="138">
        <f t="shared" si="4"/>
        <v>17</v>
      </c>
      <c r="AN38" s="138" t="s">
        <v>157</v>
      </c>
      <c r="AO38" s="143">
        <v>17</v>
      </c>
    </row>
    <row r="39" spans="1:41" s="50" customFormat="1" ht="14.25" customHeight="1">
      <c r="A39" s="42" t="s">
        <v>17</v>
      </c>
      <c r="C39" s="50" t="s">
        <v>58</v>
      </c>
      <c r="D39" s="43"/>
      <c r="E39" s="149">
        <v>3</v>
      </c>
      <c r="F39" s="60">
        <v>3</v>
      </c>
      <c r="G39" s="60" t="s">
        <v>157</v>
      </c>
      <c r="H39" s="60">
        <v>4</v>
      </c>
      <c r="I39" s="60">
        <v>3</v>
      </c>
      <c r="J39" s="60">
        <v>1</v>
      </c>
      <c r="K39" s="60">
        <v>0</v>
      </c>
      <c r="L39" s="60">
        <v>0</v>
      </c>
      <c r="M39" s="60">
        <v>1</v>
      </c>
      <c r="N39" s="60">
        <v>2</v>
      </c>
      <c r="O39" s="60">
        <v>0</v>
      </c>
      <c r="P39" s="60">
        <v>0</v>
      </c>
      <c r="Q39" s="60">
        <v>0</v>
      </c>
      <c r="R39" s="60">
        <v>15</v>
      </c>
      <c r="S39" s="60">
        <v>7</v>
      </c>
      <c r="T39" s="60">
        <v>8</v>
      </c>
      <c r="V39" s="200"/>
      <c r="W39" s="64"/>
      <c r="X39" s="65" t="s">
        <v>150</v>
      </c>
      <c r="Y39" s="54"/>
      <c r="Z39" s="137">
        <f t="shared" si="2"/>
        <v>8</v>
      </c>
      <c r="AA39" s="138">
        <v>8</v>
      </c>
      <c r="AB39" s="138" t="s">
        <v>157</v>
      </c>
      <c r="AC39" s="138">
        <f t="shared" si="3"/>
        <v>8</v>
      </c>
      <c r="AD39" s="138">
        <v>8</v>
      </c>
      <c r="AE39" s="138" t="s">
        <v>157</v>
      </c>
      <c r="AF39" s="138" t="s">
        <v>157</v>
      </c>
      <c r="AG39" s="138" t="s">
        <v>157</v>
      </c>
      <c r="AH39" s="138">
        <v>2</v>
      </c>
      <c r="AI39" s="139">
        <v>2</v>
      </c>
      <c r="AJ39" s="138" t="s">
        <v>157</v>
      </c>
      <c r="AK39" s="138" t="s">
        <v>157</v>
      </c>
      <c r="AL39" s="138" t="s">
        <v>157</v>
      </c>
      <c r="AM39" s="138">
        <f t="shared" si="4"/>
        <v>36</v>
      </c>
      <c r="AN39" s="139">
        <v>9</v>
      </c>
      <c r="AO39" s="138">
        <v>27</v>
      </c>
    </row>
    <row r="40" spans="1:41" s="50" customFormat="1" ht="14.25" customHeight="1">
      <c r="A40" s="42" t="s">
        <v>17</v>
      </c>
      <c r="C40" s="42" t="s">
        <v>46</v>
      </c>
      <c r="D40" s="43"/>
      <c r="E40" s="149">
        <v>1</v>
      </c>
      <c r="F40" s="60">
        <v>1</v>
      </c>
      <c r="G40" s="60" t="s">
        <v>157</v>
      </c>
      <c r="H40" s="60">
        <v>2</v>
      </c>
      <c r="I40" s="60">
        <v>1</v>
      </c>
      <c r="J40" s="60">
        <v>1</v>
      </c>
      <c r="K40" s="60">
        <v>0</v>
      </c>
      <c r="L40" s="60">
        <v>0</v>
      </c>
      <c r="M40" s="60">
        <v>1</v>
      </c>
      <c r="N40" s="60">
        <v>2</v>
      </c>
      <c r="O40" s="60">
        <v>0</v>
      </c>
      <c r="P40" s="60">
        <v>0</v>
      </c>
      <c r="Q40" s="60">
        <v>0</v>
      </c>
      <c r="R40" s="60">
        <v>7</v>
      </c>
      <c r="S40" s="60">
        <v>7</v>
      </c>
      <c r="T40" s="60">
        <v>0</v>
      </c>
      <c r="V40" s="144" t="s">
        <v>95</v>
      </c>
      <c r="W40" s="64"/>
      <c r="X40" s="65" t="s">
        <v>150</v>
      </c>
      <c r="Y40" s="54"/>
      <c r="Z40" s="137">
        <f t="shared" si="2"/>
        <v>4</v>
      </c>
      <c r="AA40" s="138">
        <v>4</v>
      </c>
      <c r="AB40" s="138" t="s">
        <v>157</v>
      </c>
      <c r="AC40" s="138">
        <f t="shared" si="3"/>
        <v>4</v>
      </c>
      <c r="AD40" s="138">
        <v>4</v>
      </c>
      <c r="AE40" s="138" t="s">
        <v>157</v>
      </c>
      <c r="AF40" s="138" t="s">
        <v>157</v>
      </c>
      <c r="AG40" s="138" t="s">
        <v>157</v>
      </c>
      <c r="AH40" s="138">
        <v>1</v>
      </c>
      <c r="AI40" s="138">
        <v>1</v>
      </c>
      <c r="AJ40" s="138">
        <v>1</v>
      </c>
      <c r="AK40" s="138">
        <v>6</v>
      </c>
      <c r="AL40" s="138">
        <v>63</v>
      </c>
      <c r="AM40" s="138">
        <f t="shared" si="4"/>
        <v>16</v>
      </c>
      <c r="AN40" s="138">
        <v>4</v>
      </c>
      <c r="AO40" s="138">
        <v>12</v>
      </c>
    </row>
    <row r="41" spans="1:41" s="50" customFormat="1" ht="14.25" customHeight="1">
      <c r="A41" s="42" t="s">
        <v>17</v>
      </c>
      <c r="C41" s="42" t="s">
        <v>51</v>
      </c>
      <c r="D41" s="43"/>
      <c r="E41" s="149">
        <v>11</v>
      </c>
      <c r="F41" s="60">
        <v>11</v>
      </c>
      <c r="G41" s="60" t="s">
        <v>157</v>
      </c>
      <c r="H41" s="60">
        <v>14</v>
      </c>
      <c r="I41" s="60">
        <v>11</v>
      </c>
      <c r="J41" s="60">
        <v>1</v>
      </c>
      <c r="K41" s="60">
        <v>0</v>
      </c>
      <c r="L41" s="60">
        <v>2</v>
      </c>
      <c r="M41" s="60">
        <v>2</v>
      </c>
      <c r="N41" s="60">
        <v>5</v>
      </c>
      <c r="O41" s="60">
        <v>0</v>
      </c>
      <c r="P41" s="60">
        <v>0</v>
      </c>
      <c r="Q41" s="60">
        <v>0</v>
      </c>
      <c r="R41" s="60">
        <v>57</v>
      </c>
      <c r="S41" s="60">
        <v>21</v>
      </c>
      <c r="T41" s="60">
        <v>36</v>
      </c>
      <c r="V41" s="144" t="s">
        <v>152</v>
      </c>
      <c r="W41" s="64"/>
      <c r="X41" s="65" t="s">
        <v>150</v>
      </c>
      <c r="Y41" s="54"/>
      <c r="Z41" s="137">
        <f t="shared" si="2"/>
        <v>7</v>
      </c>
      <c r="AA41" s="138">
        <v>7</v>
      </c>
      <c r="AB41" s="138" t="s">
        <v>157</v>
      </c>
      <c r="AC41" s="138">
        <f t="shared" si="3"/>
        <v>7</v>
      </c>
      <c r="AD41" s="138">
        <v>7</v>
      </c>
      <c r="AE41" s="138" t="s">
        <v>157</v>
      </c>
      <c r="AF41" s="138" t="s">
        <v>157</v>
      </c>
      <c r="AG41" s="138" t="s">
        <v>157</v>
      </c>
      <c r="AH41" s="138" t="s">
        <v>157</v>
      </c>
      <c r="AI41" s="138" t="s">
        <v>157</v>
      </c>
      <c r="AJ41" s="138" t="s">
        <v>157</v>
      </c>
      <c r="AK41" s="138" t="s">
        <v>157</v>
      </c>
      <c r="AL41" s="138" t="s">
        <v>157</v>
      </c>
      <c r="AM41" s="138">
        <f t="shared" si="4"/>
        <v>30</v>
      </c>
      <c r="AN41" s="138" t="s">
        <v>157</v>
      </c>
      <c r="AO41" s="138">
        <v>30</v>
      </c>
    </row>
    <row r="42" spans="1:41" s="50" customFormat="1" ht="14.25" customHeight="1">
      <c r="A42" s="42" t="s">
        <v>169</v>
      </c>
      <c r="C42" s="50" t="s">
        <v>56</v>
      </c>
      <c r="D42" s="43"/>
      <c r="E42" s="149">
        <v>2</v>
      </c>
      <c r="F42" s="60">
        <v>2</v>
      </c>
      <c r="G42" s="60" t="s">
        <v>157</v>
      </c>
      <c r="H42" s="60">
        <v>9</v>
      </c>
      <c r="I42" s="60">
        <v>4</v>
      </c>
      <c r="J42" s="60">
        <v>2</v>
      </c>
      <c r="K42" s="60">
        <v>1</v>
      </c>
      <c r="L42" s="60">
        <v>2</v>
      </c>
      <c r="M42" s="60">
        <v>1</v>
      </c>
      <c r="N42" s="60">
        <v>3</v>
      </c>
      <c r="O42" s="60">
        <v>0</v>
      </c>
      <c r="P42" s="60">
        <v>0</v>
      </c>
      <c r="Q42" s="60">
        <v>0</v>
      </c>
      <c r="R42" s="60">
        <v>39</v>
      </c>
      <c r="S42" s="60">
        <v>13</v>
      </c>
      <c r="T42" s="60">
        <v>26</v>
      </c>
      <c r="V42" s="65" t="s">
        <v>149</v>
      </c>
      <c r="W42" s="64"/>
      <c r="X42" s="65" t="s">
        <v>147</v>
      </c>
      <c r="Y42" s="54"/>
      <c r="Z42" s="137">
        <f t="shared" si="2"/>
        <v>1</v>
      </c>
      <c r="AA42" s="142">
        <v>1</v>
      </c>
      <c r="AB42" s="138" t="s">
        <v>157</v>
      </c>
      <c r="AC42" s="138">
        <f t="shared" si="3"/>
        <v>1</v>
      </c>
      <c r="AD42" s="138">
        <v>1</v>
      </c>
      <c r="AE42" s="138" t="s">
        <v>157</v>
      </c>
      <c r="AF42" s="138" t="s">
        <v>157</v>
      </c>
      <c r="AG42" s="138" t="s">
        <v>157</v>
      </c>
      <c r="AH42" s="138" t="s">
        <v>157</v>
      </c>
      <c r="AI42" s="138" t="s">
        <v>157</v>
      </c>
      <c r="AJ42" s="138" t="s">
        <v>157</v>
      </c>
      <c r="AK42" s="138" t="s">
        <v>157</v>
      </c>
      <c r="AL42" s="138" t="s">
        <v>157</v>
      </c>
      <c r="AM42" s="138">
        <f t="shared" si="4"/>
        <v>4</v>
      </c>
      <c r="AN42" s="138" t="s">
        <v>157</v>
      </c>
      <c r="AO42" s="138">
        <v>4</v>
      </c>
    </row>
    <row r="43" spans="1:41" s="50" customFormat="1" ht="14.25" customHeight="1" thickBot="1">
      <c r="A43" s="108" t="s">
        <v>18</v>
      </c>
      <c r="B43" s="109"/>
      <c r="C43" s="108" t="s">
        <v>50</v>
      </c>
      <c r="D43" s="110"/>
      <c r="E43" s="150">
        <v>3</v>
      </c>
      <c r="F43" s="151">
        <v>3</v>
      </c>
      <c r="G43" s="151" t="s">
        <v>157</v>
      </c>
      <c r="H43" s="151">
        <v>10</v>
      </c>
      <c r="I43" s="151">
        <v>4</v>
      </c>
      <c r="J43" s="151">
        <v>2</v>
      </c>
      <c r="K43" s="151">
        <v>1</v>
      </c>
      <c r="L43" s="151">
        <v>3</v>
      </c>
      <c r="M43" s="151">
        <v>2</v>
      </c>
      <c r="N43" s="151">
        <v>6</v>
      </c>
      <c r="O43" s="151">
        <v>0</v>
      </c>
      <c r="P43" s="151">
        <v>0</v>
      </c>
      <c r="Q43" s="151">
        <v>0</v>
      </c>
      <c r="R43" s="151">
        <v>44</v>
      </c>
      <c r="S43" s="151">
        <v>28</v>
      </c>
      <c r="T43" s="151">
        <v>16</v>
      </c>
      <c r="V43" s="200" t="s">
        <v>142</v>
      </c>
      <c r="W43" s="64"/>
      <c r="X43" s="65" t="s">
        <v>113</v>
      </c>
      <c r="Y43" s="54"/>
      <c r="Z43" s="137">
        <f t="shared" si="2"/>
        <v>2</v>
      </c>
      <c r="AA43" s="142">
        <v>2</v>
      </c>
      <c r="AB43" s="138" t="s">
        <v>157</v>
      </c>
      <c r="AC43" s="138">
        <f t="shared" si="3"/>
        <v>2</v>
      </c>
      <c r="AD43" s="138">
        <v>2</v>
      </c>
      <c r="AE43" s="138" t="s">
        <v>157</v>
      </c>
      <c r="AF43" s="138" t="s">
        <v>157</v>
      </c>
      <c r="AG43" s="138" t="s">
        <v>157</v>
      </c>
      <c r="AH43" s="138" t="s">
        <v>157</v>
      </c>
      <c r="AI43" s="138" t="s">
        <v>157</v>
      </c>
      <c r="AJ43" s="138" t="s">
        <v>157</v>
      </c>
      <c r="AK43" s="138" t="s">
        <v>157</v>
      </c>
      <c r="AL43" s="138" t="s">
        <v>157</v>
      </c>
      <c r="AM43" s="138">
        <f t="shared" si="4"/>
        <v>8</v>
      </c>
      <c r="AN43" s="138" t="s">
        <v>157</v>
      </c>
      <c r="AO43" s="138">
        <v>8</v>
      </c>
    </row>
    <row r="44" spans="22:41" s="50" customFormat="1" ht="14.25" customHeight="1">
      <c r="V44" s="200"/>
      <c r="W44" s="64"/>
      <c r="X44" s="65" t="s">
        <v>125</v>
      </c>
      <c r="Y44" s="54"/>
      <c r="Z44" s="137">
        <f t="shared" si="2"/>
        <v>13</v>
      </c>
      <c r="AA44" s="138">
        <v>13</v>
      </c>
      <c r="AB44" s="138" t="s">
        <v>157</v>
      </c>
      <c r="AC44" s="138">
        <f t="shared" si="3"/>
        <v>17</v>
      </c>
      <c r="AD44" s="138">
        <v>13</v>
      </c>
      <c r="AE44" s="139">
        <v>2</v>
      </c>
      <c r="AF44" s="138">
        <v>2</v>
      </c>
      <c r="AG44" s="138" t="s">
        <v>157</v>
      </c>
      <c r="AH44" s="139">
        <v>2</v>
      </c>
      <c r="AI44" s="139">
        <v>5</v>
      </c>
      <c r="AJ44" s="138" t="s">
        <v>157</v>
      </c>
      <c r="AK44" s="138" t="s">
        <v>157</v>
      </c>
      <c r="AL44" s="138" t="s">
        <v>157</v>
      </c>
      <c r="AM44" s="138">
        <f t="shared" si="4"/>
        <v>70</v>
      </c>
      <c r="AN44" s="139">
        <v>22</v>
      </c>
      <c r="AO44" s="138">
        <v>48</v>
      </c>
    </row>
    <row r="45" spans="1:41" s="50" customFormat="1" ht="14.25" customHeight="1">
      <c r="A45" s="42"/>
      <c r="B45" s="56"/>
      <c r="C45" s="42"/>
      <c r="D45" s="43"/>
      <c r="E45" s="56"/>
      <c r="F45" s="56"/>
      <c r="G45" s="56"/>
      <c r="H45" s="146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V45" s="200"/>
      <c r="W45" s="64"/>
      <c r="X45" s="65" t="s">
        <v>124</v>
      </c>
      <c r="Y45" s="56"/>
      <c r="Z45" s="137">
        <f t="shared" si="2"/>
        <v>23</v>
      </c>
      <c r="AA45" s="138">
        <v>23</v>
      </c>
      <c r="AB45" s="138" t="s">
        <v>157</v>
      </c>
      <c r="AC45" s="138">
        <f t="shared" si="3"/>
        <v>23</v>
      </c>
      <c r="AD45" s="138">
        <v>23</v>
      </c>
      <c r="AE45" s="138" t="s">
        <v>157</v>
      </c>
      <c r="AF45" s="138" t="s">
        <v>157</v>
      </c>
      <c r="AG45" s="138" t="s">
        <v>157</v>
      </c>
      <c r="AH45" s="138">
        <v>18</v>
      </c>
      <c r="AI45" s="138">
        <v>18</v>
      </c>
      <c r="AJ45" s="138" t="s">
        <v>157</v>
      </c>
      <c r="AK45" s="138" t="s">
        <v>157</v>
      </c>
      <c r="AL45" s="138" t="s">
        <v>157</v>
      </c>
      <c r="AM45" s="138">
        <f t="shared" si="4"/>
        <v>97</v>
      </c>
      <c r="AN45" s="138">
        <v>77</v>
      </c>
      <c r="AO45" s="138">
        <v>20</v>
      </c>
    </row>
    <row r="46" spans="1:41" s="50" customFormat="1" ht="14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V46" s="200"/>
      <c r="W46" s="64"/>
      <c r="X46" s="65" t="s">
        <v>126</v>
      </c>
      <c r="Y46" s="57"/>
      <c r="Z46" s="137">
        <f t="shared" si="2"/>
        <v>1</v>
      </c>
      <c r="AA46" s="138">
        <v>1</v>
      </c>
      <c r="AB46" s="138" t="s">
        <v>157</v>
      </c>
      <c r="AC46" s="138">
        <f t="shared" si="3"/>
        <v>1</v>
      </c>
      <c r="AD46" s="138">
        <v>1</v>
      </c>
      <c r="AE46" s="138" t="s">
        <v>157</v>
      </c>
      <c r="AF46" s="138" t="s">
        <v>157</v>
      </c>
      <c r="AG46" s="138" t="s">
        <v>157</v>
      </c>
      <c r="AH46" s="138" t="s">
        <v>157</v>
      </c>
      <c r="AI46" s="138" t="s">
        <v>157</v>
      </c>
      <c r="AJ46" s="138" t="s">
        <v>157</v>
      </c>
      <c r="AK46" s="138" t="s">
        <v>157</v>
      </c>
      <c r="AL46" s="138" t="s">
        <v>157</v>
      </c>
      <c r="AM46" s="138">
        <f t="shared" si="4"/>
        <v>4</v>
      </c>
      <c r="AN46" s="138" t="s">
        <v>157</v>
      </c>
      <c r="AO46" s="138">
        <v>4</v>
      </c>
    </row>
    <row r="47" spans="1:41" s="50" customFormat="1" ht="14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V47" s="65" t="s">
        <v>148</v>
      </c>
      <c r="W47" s="64"/>
      <c r="X47" s="65" t="s">
        <v>147</v>
      </c>
      <c r="Y47" s="57"/>
      <c r="Z47" s="137">
        <f t="shared" si="2"/>
        <v>3</v>
      </c>
      <c r="AA47" s="138">
        <v>3</v>
      </c>
      <c r="AB47" s="138" t="s">
        <v>157</v>
      </c>
      <c r="AC47" s="138">
        <f t="shared" si="3"/>
        <v>3</v>
      </c>
      <c r="AD47" s="138">
        <v>3</v>
      </c>
      <c r="AE47" s="138" t="s">
        <v>157</v>
      </c>
      <c r="AF47" s="138" t="s">
        <v>157</v>
      </c>
      <c r="AG47" s="138" t="s">
        <v>157</v>
      </c>
      <c r="AH47" s="138" t="s">
        <v>157</v>
      </c>
      <c r="AI47" s="138" t="s">
        <v>157</v>
      </c>
      <c r="AJ47" s="138" t="s">
        <v>157</v>
      </c>
      <c r="AK47" s="138" t="s">
        <v>157</v>
      </c>
      <c r="AL47" s="138" t="s">
        <v>157</v>
      </c>
      <c r="AM47" s="138">
        <f t="shared" si="4"/>
        <v>13</v>
      </c>
      <c r="AN47" s="138" t="s">
        <v>157</v>
      </c>
      <c r="AO47" s="138">
        <v>13</v>
      </c>
    </row>
    <row r="48" spans="1:41" s="50" customFormat="1" ht="14.25" customHeight="1">
      <c r="A48" s="56"/>
      <c r="B48" s="56"/>
      <c r="C48" s="56"/>
      <c r="D48" s="56"/>
      <c r="E48" s="60"/>
      <c r="F48" s="60"/>
      <c r="G48" s="60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V48" s="200" t="s">
        <v>159</v>
      </c>
      <c r="W48" s="64"/>
      <c r="X48" s="65" t="s">
        <v>158</v>
      </c>
      <c r="Y48" s="57"/>
      <c r="Z48" s="137">
        <f>SUM(AA48:AB48)</f>
        <v>2</v>
      </c>
      <c r="AA48" s="138">
        <v>2</v>
      </c>
      <c r="AB48" s="138" t="s">
        <v>157</v>
      </c>
      <c r="AC48" s="138">
        <f>SUM(AD48:AG48)</f>
        <v>2</v>
      </c>
      <c r="AD48" s="138">
        <v>2</v>
      </c>
      <c r="AE48" s="138" t="s">
        <v>157</v>
      </c>
      <c r="AF48" s="138" t="s">
        <v>157</v>
      </c>
      <c r="AG48" s="138" t="s">
        <v>157</v>
      </c>
      <c r="AH48" s="138" t="s">
        <v>157</v>
      </c>
      <c r="AI48" s="138" t="s">
        <v>157</v>
      </c>
      <c r="AJ48" s="138" t="s">
        <v>157</v>
      </c>
      <c r="AK48" s="138" t="s">
        <v>157</v>
      </c>
      <c r="AL48" s="138" t="s">
        <v>157</v>
      </c>
      <c r="AM48" s="138">
        <f>SUM(AN48:AO48)</f>
        <v>8</v>
      </c>
      <c r="AN48" s="138" t="s">
        <v>157</v>
      </c>
      <c r="AO48" s="138">
        <v>8</v>
      </c>
    </row>
    <row r="49" spans="1:41" s="50" customFormat="1" ht="14.25" customHeight="1" thickBot="1">
      <c r="A49" s="42"/>
      <c r="B49" s="56"/>
      <c r="C49" s="42"/>
      <c r="D49" s="43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V49" s="201"/>
      <c r="W49" s="64"/>
      <c r="X49" s="65" t="s">
        <v>127</v>
      </c>
      <c r="Y49" s="58"/>
      <c r="Z49" s="137">
        <f t="shared" si="2"/>
        <v>1</v>
      </c>
      <c r="AA49" s="138">
        <v>1</v>
      </c>
      <c r="AB49" s="138" t="s">
        <v>157</v>
      </c>
      <c r="AC49" s="138">
        <f t="shared" si="3"/>
        <v>1</v>
      </c>
      <c r="AD49" s="138">
        <v>1</v>
      </c>
      <c r="AE49" s="138" t="s">
        <v>157</v>
      </c>
      <c r="AF49" s="138" t="s">
        <v>157</v>
      </c>
      <c r="AG49" s="138" t="s">
        <v>157</v>
      </c>
      <c r="AH49" s="138" t="s">
        <v>157</v>
      </c>
      <c r="AI49" s="138" t="s">
        <v>157</v>
      </c>
      <c r="AJ49" s="138" t="s">
        <v>157</v>
      </c>
      <c r="AK49" s="138" t="s">
        <v>157</v>
      </c>
      <c r="AL49" s="138" t="s">
        <v>157</v>
      </c>
      <c r="AM49" s="138">
        <f t="shared" si="4"/>
        <v>4</v>
      </c>
      <c r="AN49" s="138" t="s">
        <v>157</v>
      </c>
      <c r="AO49" s="138">
        <v>4</v>
      </c>
    </row>
    <row r="50" spans="5:41" s="50" customFormat="1" ht="14.25" customHeight="1">
      <c r="E50" s="56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</row>
    <row r="51" spans="3:41" s="50" customFormat="1" ht="14.25" customHeight="1">
      <c r="C51" s="56"/>
      <c r="D51" s="43"/>
      <c r="E51" s="56"/>
      <c r="F51" s="56"/>
      <c r="G51" s="56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38" s="50" customFormat="1" ht="14.25" customHeight="1">
      <c r="A52" s="1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41" s="50" customFormat="1" ht="14.25" customHeight="1">
      <c r="A53" s="1"/>
      <c r="B53" s="56"/>
      <c r="C53" s="56"/>
      <c r="D53" s="56"/>
      <c r="E53" s="59"/>
      <c r="F53" s="59"/>
      <c r="G53" s="59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s="50" customFormat="1" ht="14.25" customHeight="1">
      <c r="A54" s="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2:21" ht="13.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8"/>
    </row>
    <row r="56" spans="2:21" ht="13.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8"/>
    </row>
    <row r="57" spans="2:21" ht="13.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3.5">
      <c r="B58" s="59"/>
      <c r="C58" s="59"/>
      <c r="D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ht="13.5">
      <c r="U59" s="59"/>
    </row>
    <row r="60" ht="13.5">
      <c r="U60" s="59"/>
    </row>
    <row r="61" ht="13.5">
      <c r="U61" s="59"/>
    </row>
  </sheetData>
  <sheetProtection/>
  <mergeCells count="27">
    <mergeCell ref="V48:V49"/>
    <mergeCell ref="V27:V29"/>
    <mergeCell ref="V43:V46"/>
    <mergeCell ref="V38:V39"/>
    <mergeCell ref="A11:C11"/>
    <mergeCell ref="V11:X11"/>
    <mergeCell ref="V23:V24"/>
    <mergeCell ref="V34:V35"/>
    <mergeCell ref="V25:V26"/>
    <mergeCell ref="V19:V20"/>
    <mergeCell ref="A3:A5"/>
    <mergeCell ref="B3:C5"/>
    <mergeCell ref="V3:V5"/>
    <mergeCell ref="W3:X5"/>
    <mergeCell ref="A10:C10"/>
    <mergeCell ref="V10:X10"/>
    <mergeCell ref="A7:C7"/>
    <mergeCell ref="V7:X7"/>
    <mergeCell ref="A8:C8"/>
    <mergeCell ref="V8:X8"/>
    <mergeCell ref="A9:C9"/>
    <mergeCell ref="V9:X9"/>
    <mergeCell ref="Z3:AB3"/>
    <mergeCell ref="AM3:AO3"/>
    <mergeCell ref="Q2:T2"/>
    <mergeCell ref="AC3:AG3"/>
    <mergeCell ref="AH3:AL3"/>
  </mergeCells>
  <printOptions horizontalCentered="1"/>
  <pageMargins left="0.4724409448818898" right="0.4724409448818898" top="0.2" bottom="0.2" header="0.32" footer="0.2"/>
  <pageSetup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AJ14" sqref="AJ14"/>
    </sheetView>
  </sheetViews>
  <sheetFormatPr defaultColWidth="9.140625" defaultRowHeight="15"/>
  <cols>
    <col min="1" max="1" width="13.57421875" style="63" customWidth="1"/>
    <col min="2" max="2" width="0.71875" style="63" customWidth="1"/>
    <col min="3" max="8" width="4.57421875" style="63" customWidth="1"/>
    <col min="9" max="11" width="4.28125" style="63" customWidth="1"/>
    <col min="12" max="14" width="4.57421875" style="63" customWidth="1"/>
    <col min="15" max="15" width="6.7109375" style="63" customWidth="1"/>
    <col min="16" max="18" width="6.28125" style="63" customWidth="1"/>
    <col min="19" max="19" width="2.421875" style="63" customWidth="1"/>
    <col min="20" max="20" width="13.57421875" style="69" customWidth="1"/>
    <col min="21" max="21" width="0.71875" style="69" customWidth="1"/>
    <col min="22" max="22" width="5.00390625" style="69" customWidth="1"/>
    <col min="23" max="31" width="6.00390625" style="69" customWidth="1"/>
    <col min="32" max="34" width="6.28125" style="69" customWidth="1"/>
    <col min="35" max="16384" width="9.00390625" style="69" customWidth="1"/>
  </cols>
  <sheetData>
    <row r="1" spans="1:37" s="122" customFormat="1" ht="29.25" customHeight="1">
      <c r="A1" s="208" t="s">
        <v>139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21"/>
      <c r="T1" s="209" t="s">
        <v>140</v>
      </c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1:34" s="127" customFormat="1" ht="19.5" customHeight="1" thickBot="1">
      <c r="A2" s="123" t="s">
        <v>75</v>
      </c>
      <c r="B2" s="12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24"/>
      <c r="Q2" s="124"/>
      <c r="R2" s="125" t="s">
        <v>161</v>
      </c>
      <c r="S2" s="126"/>
      <c r="T2" s="123" t="s">
        <v>74</v>
      </c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25" t="s">
        <v>161</v>
      </c>
    </row>
    <row r="3" spans="1:34" ht="1.5" customHeight="1">
      <c r="A3" s="210" t="s">
        <v>73</v>
      </c>
      <c r="B3" s="70"/>
      <c r="C3" s="71"/>
      <c r="D3" s="72"/>
      <c r="E3" s="72"/>
      <c r="F3" s="71"/>
      <c r="G3" s="72"/>
      <c r="H3" s="72"/>
      <c r="I3" s="72"/>
      <c r="J3" s="73"/>
      <c r="K3" s="71"/>
      <c r="L3" s="72"/>
      <c r="M3" s="72"/>
      <c r="N3" s="72"/>
      <c r="O3" s="73"/>
      <c r="P3" s="71"/>
      <c r="Q3" s="72"/>
      <c r="R3" s="72"/>
      <c r="S3" s="74"/>
      <c r="T3" s="210" t="s">
        <v>72</v>
      </c>
      <c r="U3" s="70"/>
      <c r="V3" s="71"/>
      <c r="W3" s="72"/>
      <c r="X3" s="73"/>
      <c r="Y3" s="72"/>
      <c r="Z3" s="72"/>
      <c r="AA3" s="72"/>
      <c r="AB3" s="72"/>
      <c r="AC3" s="73"/>
      <c r="AD3" s="72"/>
      <c r="AE3" s="72"/>
      <c r="AF3" s="71"/>
      <c r="AG3" s="72"/>
      <c r="AH3" s="72"/>
    </row>
    <row r="4" spans="1:34" ht="13.5" customHeight="1">
      <c r="A4" s="211"/>
      <c r="B4" s="75"/>
      <c r="C4" s="206" t="s">
        <v>77</v>
      </c>
      <c r="D4" s="206"/>
      <c r="E4" s="206"/>
      <c r="F4" s="205" t="s">
        <v>129</v>
      </c>
      <c r="G4" s="206"/>
      <c r="H4" s="206"/>
      <c r="I4" s="206"/>
      <c r="J4" s="213"/>
      <c r="K4" s="205" t="s">
        <v>130</v>
      </c>
      <c r="L4" s="206"/>
      <c r="M4" s="206"/>
      <c r="N4" s="206"/>
      <c r="O4" s="213"/>
      <c r="P4" s="205" t="s">
        <v>78</v>
      </c>
      <c r="Q4" s="206"/>
      <c r="R4" s="206"/>
      <c r="S4" s="76"/>
      <c r="T4" s="211"/>
      <c r="U4" s="77"/>
      <c r="V4" s="205" t="s">
        <v>77</v>
      </c>
      <c r="W4" s="206"/>
      <c r="X4" s="213"/>
      <c r="Y4" s="206" t="s">
        <v>129</v>
      </c>
      <c r="Z4" s="206"/>
      <c r="AA4" s="206"/>
      <c r="AB4" s="206"/>
      <c r="AC4" s="213"/>
      <c r="AD4" s="205" t="s">
        <v>79</v>
      </c>
      <c r="AE4" s="206"/>
      <c r="AF4" s="205" t="s">
        <v>78</v>
      </c>
      <c r="AG4" s="207"/>
      <c r="AH4" s="207"/>
    </row>
    <row r="5" spans="1:34" ht="1.5" customHeight="1">
      <c r="A5" s="211"/>
      <c r="B5" s="75"/>
      <c r="C5" s="78"/>
      <c r="D5" s="78"/>
      <c r="E5" s="78"/>
      <c r="F5" s="79"/>
      <c r="G5" s="78"/>
      <c r="H5" s="78"/>
      <c r="I5" s="78"/>
      <c r="J5" s="80"/>
      <c r="K5" s="79"/>
      <c r="L5" s="78"/>
      <c r="M5" s="78"/>
      <c r="N5" s="78"/>
      <c r="O5" s="80"/>
      <c r="P5" s="79"/>
      <c r="Q5" s="78"/>
      <c r="R5" s="78"/>
      <c r="S5" s="76"/>
      <c r="T5" s="211"/>
      <c r="U5" s="75"/>
      <c r="V5" s="79"/>
      <c r="W5" s="78"/>
      <c r="X5" s="80"/>
      <c r="Y5" s="78"/>
      <c r="Z5" s="78"/>
      <c r="AA5" s="78"/>
      <c r="AB5" s="78"/>
      <c r="AC5" s="80"/>
      <c r="AD5" s="78"/>
      <c r="AE5" s="78"/>
      <c r="AF5" s="79"/>
      <c r="AG5" s="78"/>
      <c r="AH5" s="78"/>
    </row>
    <row r="6" spans="1:34" ht="1.5" customHeight="1">
      <c r="A6" s="211"/>
      <c r="B6" s="75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76"/>
      <c r="T6" s="211"/>
      <c r="U6" s="75"/>
      <c r="V6" s="82"/>
      <c r="W6" s="82"/>
      <c r="X6" s="82"/>
      <c r="Y6" s="81"/>
      <c r="Z6" s="82"/>
      <c r="AA6" s="82"/>
      <c r="AB6" s="82"/>
      <c r="AC6" s="82"/>
      <c r="AD6" s="82"/>
      <c r="AE6" s="82"/>
      <c r="AF6" s="82"/>
      <c r="AG6" s="82"/>
      <c r="AH6" s="83"/>
    </row>
    <row r="7" spans="1:34" ht="90.75" customHeight="1">
      <c r="A7" s="212"/>
      <c r="B7" s="75"/>
      <c r="C7" s="84" t="s">
        <v>61</v>
      </c>
      <c r="D7" s="85" t="s">
        <v>71</v>
      </c>
      <c r="E7" s="85" t="s">
        <v>70</v>
      </c>
      <c r="F7" s="85" t="s">
        <v>61</v>
      </c>
      <c r="G7" s="85" t="s">
        <v>69</v>
      </c>
      <c r="H7" s="85" t="s">
        <v>68</v>
      </c>
      <c r="I7" s="85" t="s">
        <v>67</v>
      </c>
      <c r="J7" s="85" t="s">
        <v>66</v>
      </c>
      <c r="K7" s="85" t="s">
        <v>65</v>
      </c>
      <c r="L7" s="85" t="s">
        <v>64</v>
      </c>
      <c r="M7" s="85" t="s">
        <v>63</v>
      </c>
      <c r="N7" s="85" t="s">
        <v>62</v>
      </c>
      <c r="O7" s="86" t="s">
        <v>98</v>
      </c>
      <c r="P7" s="85" t="s">
        <v>61</v>
      </c>
      <c r="Q7" s="85" t="s">
        <v>60</v>
      </c>
      <c r="R7" s="87" t="s">
        <v>59</v>
      </c>
      <c r="S7" s="76"/>
      <c r="T7" s="212"/>
      <c r="U7" s="75"/>
      <c r="V7" s="85" t="s">
        <v>61</v>
      </c>
      <c r="W7" s="85" t="s">
        <v>71</v>
      </c>
      <c r="X7" s="85" t="s">
        <v>70</v>
      </c>
      <c r="Y7" s="84" t="s">
        <v>61</v>
      </c>
      <c r="Z7" s="85" t="s">
        <v>69</v>
      </c>
      <c r="AA7" s="85" t="s">
        <v>68</v>
      </c>
      <c r="AB7" s="85" t="s">
        <v>67</v>
      </c>
      <c r="AC7" s="85" t="s">
        <v>66</v>
      </c>
      <c r="AD7" s="85" t="s">
        <v>65</v>
      </c>
      <c r="AE7" s="85" t="s">
        <v>64</v>
      </c>
      <c r="AF7" s="85" t="s">
        <v>61</v>
      </c>
      <c r="AG7" s="85" t="s">
        <v>60</v>
      </c>
      <c r="AH7" s="87" t="s">
        <v>59</v>
      </c>
    </row>
    <row r="8" spans="1:34" ht="1.5" customHeight="1">
      <c r="A8" s="111"/>
      <c r="B8" s="11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8"/>
      <c r="Q8" s="88"/>
      <c r="R8" s="90"/>
      <c r="S8" s="76"/>
      <c r="T8" s="91"/>
      <c r="U8" s="92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93"/>
    </row>
    <row r="9" spans="1:34" s="168" customFormat="1" ht="13.5" customHeight="1">
      <c r="A9" s="165" t="s">
        <v>156</v>
      </c>
      <c r="B9" s="166"/>
      <c r="C9" s="167">
        <f aca="true" t="shared" si="0" ref="C9:R9">SUM(C10:C32)</f>
        <v>219</v>
      </c>
      <c r="D9" s="167">
        <f t="shared" si="0"/>
        <v>208</v>
      </c>
      <c r="E9" s="167">
        <f t="shared" si="0"/>
        <v>11</v>
      </c>
      <c r="F9" s="167">
        <f t="shared" si="0"/>
        <v>537</v>
      </c>
      <c r="G9" s="167">
        <f t="shared" si="0"/>
        <v>309</v>
      </c>
      <c r="H9" s="167">
        <f t="shared" si="0"/>
        <v>135</v>
      </c>
      <c r="I9" s="167">
        <f t="shared" si="0"/>
        <v>47</v>
      </c>
      <c r="J9" s="167">
        <f t="shared" si="0"/>
        <v>46</v>
      </c>
      <c r="K9" s="167">
        <f t="shared" si="0"/>
        <v>88</v>
      </c>
      <c r="L9" s="167">
        <f t="shared" si="0"/>
        <v>257</v>
      </c>
      <c r="M9" s="167">
        <f t="shared" si="0"/>
        <v>3</v>
      </c>
      <c r="N9" s="167">
        <f t="shared" si="0"/>
        <v>20</v>
      </c>
      <c r="O9" s="167">
        <f t="shared" si="0"/>
        <v>279</v>
      </c>
      <c r="P9" s="167">
        <f t="shared" si="0"/>
        <v>2123</v>
      </c>
      <c r="Q9" s="167">
        <f t="shared" si="0"/>
        <v>969</v>
      </c>
      <c r="R9" s="167">
        <f t="shared" si="0"/>
        <v>1154</v>
      </c>
      <c r="T9" s="169" t="s">
        <v>156</v>
      </c>
      <c r="U9" s="170"/>
      <c r="V9" s="172">
        <f>SUM(V10:V32)</f>
        <v>333</v>
      </c>
      <c r="W9" s="172">
        <f aca="true" t="shared" si="1" ref="W9:AH9">SUM(W10:W32)</f>
        <v>329</v>
      </c>
      <c r="X9" s="172">
        <f t="shared" si="1"/>
        <v>4</v>
      </c>
      <c r="Y9" s="172">
        <f t="shared" si="1"/>
        <v>504</v>
      </c>
      <c r="Z9" s="172">
        <f t="shared" si="1"/>
        <v>353</v>
      </c>
      <c r="AA9" s="172">
        <f t="shared" si="1"/>
        <v>56</v>
      </c>
      <c r="AB9" s="172">
        <f t="shared" si="1"/>
        <v>29</v>
      </c>
      <c r="AC9" s="172">
        <f t="shared" si="1"/>
        <v>66</v>
      </c>
      <c r="AD9" s="172">
        <f>SUM(AD10:AD32)</f>
        <v>94</v>
      </c>
      <c r="AE9" s="172">
        <f t="shared" si="1"/>
        <v>200</v>
      </c>
      <c r="AF9" s="172">
        <f>SUM(AF10:AF32)</f>
        <v>1900</v>
      </c>
      <c r="AG9" s="172">
        <f t="shared" si="1"/>
        <v>758</v>
      </c>
      <c r="AH9" s="172">
        <f t="shared" si="1"/>
        <v>1142</v>
      </c>
    </row>
    <row r="10" spans="1:34" ht="13.5" customHeight="1">
      <c r="A10" s="94" t="s">
        <v>99</v>
      </c>
      <c r="B10" s="95"/>
      <c r="C10" s="152">
        <f>(SUM(D10:E10))+0</f>
        <v>7</v>
      </c>
      <c r="D10" s="153">
        <v>5</v>
      </c>
      <c r="E10" s="153">
        <v>2</v>
      </c>
      <c r="F10" s="152">
        <f>(SUM(G10:J10))+0</f>
        <v>43</v>
      </c>
      <c r="G10" s="152">
        <v>14</v>
      </c>
      <c r="H10" s="154">
        <v>8</v>
      </c>
      <c r="I10" s="154">
        <v>13</v>
      </c>
      <c r="J10" s="154">
        <v>8</v>
      </c>
      <c r="K10" s="152">
        <v>4</v>
      </c>
      <c r="L10" s="152">
        <v>20</v>
      </c>
      <c r="M10" s="154">
        <v>0</v>
      </c>
      <c r="N10" s="154">
        <v>0</v>
      </c>
      <c r="O10" s="154">
        <v>0</v>
      </c>
      <c r="P10" s="152">
        <f>(SUM(Q10:R10))+0</f>
        <v>183</v>
      </c>
      <c r="Q10" s="152">
        <v>83</v>
      </c>
      <c r="R10" s="154">
        <v>100</v>
      </c>
      <c r="S10" s="69"/>
      <c r="T10" s="94" t="s">
        <v>99</v>
      </c>
      <c r="U10" s="96"/>
      <c r="V10" s="152">
        <f aca="true" t="shared" si="2" ref="V10:V27">SUM(W10,X10)</f>
        <v>17</v>
      </c>
      <c r="W10" s="152">
        <v>17</v>
      </c>
      <c r="X10" s="152">
        <v>0</v>
      </c>
      <c r="Y10" s="152">
        <f>SUM(Z10:AC10)</f>
        <v>33</v>
      </c>
      <c r="Z10" s="152">
        <v>23</v>
      </c>
      <c r="AA10" s="152">
        <v>6</v>
      </c>
      <c r="AB10" s="152">
        <v>2</v>
      </c>
      <c r="AC10" s="152">
        <v>2</v>
      </c>
      <c r="AD10" s="152">
        <v>9</v>
      </c>
      <c r="AE10" s="152">
        <v>20</v>
      </c>
      <c r="AF10" s="152">
        <f>SUM(AG10:AH10)</f>
        <v>114</v>
      </c>
      <c r="AG10" s="152">
        <v>72</v>
      </c>
      <c r="AH10" s="152">
        <v>42</v>
      </c>
    </row>
    <row r="11" spans="1:34" ht="13.5" customHeight="1">
      <c r="A11" s="94" t="s">
        <v>170</v>
      </c>
      <c r="B11" s="95"/>
      <c r="C11" s="152">
        <f aca="true" t="shared" si="3" ref="C11:C32">(SUM(D11:E11))+0</f>
        <v>0</v>
      </c>
      <c r="D11" s="153">
        <v>0</v>
      </c>
      <c r="E11" s="153">
        <v>0</v>
      </c>
      <c r="F11" s="152">
        <f aca="true" t="shared" si="4" ref="F11:F32">(SUM(G11:J11))+0</f>
        <v>0</v>
      </c>
      <c r="G11" s="152">
        <v>0</v>
      </c>
      <c r="H11" s="154">
        <v>0</v>
      </c>
      <c r="I11" s="154">
        <v>0</v>
      </c>
      <c r="J11" s="154">
        <v>0</v>
      </c>
      <c r="K11" s="152">
        <v>0</v>
      </c>
      <c r="L11" s="152">
        <v>0</v>
      </c>
      <c r="M11" s="154">
        <v>0</v>
      </c>
      <c r="N11" s="154">
        <v>0</v>
      </c>
      <c r="O11" s="154">
        <v>0</v>
      </c>
      <c r="P11" s="152">
        <f>(SUM(Q11:R11))+0</f>
        <v>0</v>
      </c>
      <c r="Q11" s="152">
        <v>0</v>
      </c>
      <c r="R11" s="154">
        <v>0</v>
      </c>
      <c r="S11" s="69"/>
      <c r="T11" s="94" t="s">
        <v>131</v>
      </c>
      <c r="U11" s="96"/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0</v>
      </c>
      <c r="AD11" s="152">
        <v>0</v>
      </c>
      <c r="AE11" s="152">
        <v>0</v>
      </c>
      <c r="AF11" s="152">
        <v>0</v>
      </c>
      <c r="AG11" s="152">
        <v>0</v>
      </c>
      <c r="AH11" s="152">
        <v>0</v>
      </c>
    </row>
    <row r="12" spans="1:34" ht="13.5" customHeight="1">
      <c r="A12" s="94" t="s">
        <v>100</v>
      </c>
      <c r="B12" s="95"/>
      <c r="C12" s="152">
        <f t="shared" si="3"/>
        <v>2</v>
      </c>
      <c r="D12" s="153">
        <v>2</v>
      </c>
      <c r="E12" s="153">
        <v>0</v>
      </c>
      <c r="F12" s="152">
        <f t="shared" si="4"/>
        <v>4</v>
      </c>
      <c r="G12" s="152">
        <v>2</v>
      </c>
      <c r="H12" s="154">
        <v>1</v>
      </c>
      <c r="I12" s="154">
        <v>0</v>
      </c>
      <c r="J12" s="154">
        <v>1</v>
      </c>
      <c r="K12" s="152">
        <v>1</v>
      </c>
      <c r="L12" s="152">
        <v>3</v>
      </c>
      <c r="M12" s="154">
        <v>0</v>
      </c>
      <c r="N12" s="154">
        <v>0</v>
      </c>
      <c r="O12" s="154">
        <v>0</v>
      </c>
      <c r="P12" s="152">
        <f aca="true" t="shared" si="5" ref="P12:P32">(SUM(Q12:R12))+0</f>
        <v>16</v>
      </c>
      <c r="Q12" s="152">
        <v>12</v>
      </c>
      <c r="R12" s="154">
        <v>4</v>
      </c>
      <c r="S12" s="69"/>
      <c r="T12" s="94" t="s">
        <v>100</v>
      </c>
      <c r="U12" s="96"/>
      <c r="V12" s="152">
        <f t="shared" si="2"/>
        <v>9</v>
      </c>
      <c r="W12" s="152">
        <v>9</v>
      </c>
      <c r="X12" s="152">
        <v>0</v>
      </c>
      <c r="Y12" s="152">
        <f aca="true" t="shared" si="6" ref="Y12:Y17">SUM(Z12:AC12)</f>
        <v>9</v>
      </c>
      <c r="Z12" s="152">
        <v>9</v>
      </c>
      <c r="AA12" s="152">
        <v>0</v>
      </c>
      <c r="AB12" s="152">
        <v>0</v>
      </c>
      <c r="AC12" s="152">
        <v>0</v>
      </c>
      <c r="AD12" s="152">
        <v>0</v>
      </c>
      <c r="AE12" s="152">
        <v>0</v>
      </c>
      <c r="AF12" s="152">
        <f>SUM(AG12:AH12)</f>
        <v>38</v>
      </c>
      <c r="AG12" s="152">
        <v>0</v>
      </c>
      <c r="AH12" s="152">
        <v>38</v>
      </c>
    </row>
    <row r="13" spans="1:34" ht="13.5" customHeight="1">
      <c r="A13" s="94" t="s">
        <v>171</v>
      </c>
      <c r="B13" s="95"/>
      <c r="C13" s="152">
        <f t="shared" si="3"/>
        <v>0</v>
      </c>
      <c r="D13" s="153">
        <v>0</v>
      </c>
      <c r="E13" s="153">
        <v>0</v>
      </c>
      <c r="F13" s="152">
        <f t="shared" si="4"/>
        <v>0</v>
      </c>
      <c r="G13" s="152">
        <v>0</v>
      </c>
      <c r="H13" s="154">
        <v>0</v>
      </c>
      <c r="I13" s="154">
        <v>0</v>
      </c>
      <c r="J13" s="154">
        <v>0</v>
      </c>
      <c r="K13" s="152">
        <v>0</v>
      </c>
      <c r="L13" s="152">
        <v>0</v>
      </c>
      <c r="M13" s="154">
        <v>0</v>
      </c>
      <c r="N13" s="154">
        <v>0</v>
      </c>
      <c r="O13" s="154">
        <v>0</v>
      </c>
      <c r="P13" s="152">
        <f t="shared" si="5"/>
        <v>0</v>
      </c>
      <c r="Q13" s="152">
        <v>0</v>
      </c>
      <c r="R13" s="154">
        <v>0</v>
      </c>
      <c r="S13" s="69"/>
      <c r="T13" s="94" t="s">
        <v>153</v>
      </c>
      <c r="U13" s="96"/>
      <c r="V13" s="152">
        <f t="shared" si="2"/>
        <v>1</v>
      </c>
      <c r="W13" s="152">
        <v>1</v>
      </c>
      <c r="X13" s="152">
        <v>0</v>
      </c>
      <c r="Y13" s="152">
        <f t="shared" si="6"/>
        <v>1</v>
      </c>
      <c r="Z13" s="152">
        <v>1</v>
      </c>
      <c r="AA13" s="152">
        <v>0</v>
      </c>
      <c r="AB13" s="152">
        <v>0</v>
      </c>
      <c r="AC13" s="152">
        <v>0</v>
      </c>
      <c r="AD13" s="152">
        <v>0</v>
      </c>
      <c r="AE13" s="152">
        <v>0</v>
      </c>
      <c r="AF13" s="152">
        <f aca="true" t="shared" si="7" ref="AF13:AF27">SUM(AG13:AH13)</f>
        <v>4</v>
      </c>
      <c r="AG13" s="152">
        <v>0</v>
      </c>
      <c r="AH13" s="152">
        <v>4</v>
      </c>
    </row>
    <row r="14" spans="1:34" ht="13.5" customHeight="1">
      <c r="A14" s="94" t="s">
        <v>101</v>
      </c>
      <c r="B14" s="95"/>
      <c r="C14" s="152">
        <f t="shared" si="3"/>
        <v>0</v>
      </c>
      <c r="D14" s="153">
        <v>0</v>
      </c>
      <c r="E14" s="153">
        <v>0</v>
      </c>
      <c r="F14" s="152">
        <f t="shared" si="4"/>
        <v>0</v>
      </c>
      <c r="G14" s="152">
        <v>0</v>
      </c>
      <c r="H14" s="154">
        <v>0</v>
      </c>
      <c r="I14" s="154">
        <v>0</v>
      </c>
      <c r="J14" s="154">
        <v>0</v>
      </c>
      <c r="K14" s="152">
        <v>0</v>
      </c>
      <c r="L14" s="152">
        <v>0</v>
      </c>
      <c r="M14" s="154">
        <v>0</v>
      </c>
      <c r="N14" s="154">
        <v>0</v>
      </c>
      <c r="O14" s="154">
        <v>0</v>
      </c>
      <c r="P14" s="152">
        <f t="shared" si="5"/>
        <v>0</v>
      </c>
      <c r="Q14" s="152">
        <v>0</v>
      </c>
      <c r="R14" s="154">
        <v>0</v>
      </c>
      <c r="S14" s="69"/>
      <c r="T14" s="94" t="s">
        <v>101</v>
      </c>
      <c r="U14" s="96"/>
      <c r="V14" s="152">
        <f t="shared" si="2"/>
        <v>16</v>
      </c>
      <c r="W14" s="152">
        <v>16</v>
      </c>
      <c r="X14" s="152">
        <v>0</v>
      </c>
      <c r="Y14" s="152">
        <f t="shared" si="6"/>
        <v>16</v>
      </c>
      <c r="Z14" s="152">
        <v>16</v>
      </c>
      <c r="AA14" s="152">
        <v>0</v>
      </c>
      <c r="AB14" s="152">
        <v>0</v>
      </c>
      <c r="AC14" s="152">
        <v>0</v>
      </c>
      <c r="AD14" s="152">
        <v>0</v>
      </c>
      <c r="AE14" s="152">
        <v>0</v>
      </c>
      <c r="AF14" s="152">
        <f t="shared" si="7"/>
        <v>48</v>
      </c>
      <c r="AG14" s="152">
        <v>0</v>
      </c>
      <c r="AH14" s="152">
        <v>48</v>
      </c>
    </row>
    <row r="15" spans="1:34" ht="13.5" customHeight="1">
      <c r="A15" s="94" t="s">
        <v>102</v>
      </c>
      <c r="B15" s="95"/>
      <c r="C15" s="152">
        <f t="shared" si="3"/>
        <v>21</v>
      </c>
      <c r="D15" s="153">
        <v>18</v>
      </c>
      <c r="E15" s="153">
        <v>3</v>
      </c>
      <c r="F15" s="152">
        <f t="shared" si="4"/>
        <v>64</v>
      </c>
      <c r="G15" s="152">
        <v>29</v>
      </c>
      <c r="H15" s="154">
        <v>26</v>
      </c>
      <c r="I15" s="154">
        <v>7</v>
      </c>
      <c r="J15" s="154">
        <v>2</v>
      </c>
      <c r="K15" s="152">
        <v>18</v>
      </c>
      <c r="L15" s="152">
        <v>48</v>
      </c>
      <c r="M15" s="154">
        <v>0</v>
      </c>
      <c r="N15" s="154">
        <v>0</v>
      </c>
      <c r="O15" s="154">
        <v>0</v>
      </c>
      <c r="P15" s="152">
        <f t="shared" si="5"/>
        <v>238</v>
      </c>
      <c r="Q15" s="152">
        <v>172</v>
      </c>
      <c r="R15" s="154">
        <v>66</v>
      </c>
      <c r="S15" s="69"/>
      <c r="T15" s="94" t="s">
        <v>102</v>
      </c>
      <c r="U15" s="96"/>
      <c r="V15" s="152">
        <f t="shared" si="2"/>
        <v>7</v>
      </c>
      <c r="W15" s="152">
        <v>7</v>
      </c>
      <c r="X15" s="152">
        <v>0</v>
      </c>
      <c r="Y15" s="152">
        <f>SUM(Z15:AC15)</f>
        <v>18</v>
      </c>
      <c r="Z15" s="152">
        <v>7</v>
      </c>
      <c r="AA15" s="152">
        <v>2</v>
      </c>
      <c r="AB15" s="152">
        <v>1</v>
      </c>
      <c r="AC15" s="152">
        <v>8</v>
      </c>
      <c r="AD15" s="152">
        <v>3</v>
      </c>
      <c r="AE15" s="152">
        <v>9</v>
      </c>
      <c r="AF15" s="152">
        <f t="shared" si="7"/>
        <v>51</v>
      </c>
      <c r="AG15" s="152">
        <v>25</v>
      </c>
      <c r="AH15" s="152">
        <v>26</v>
      </c>
    </row>
    <row r="16" spans="1:34" ht="13.5" customHeight="1">
      <c r="A16" s="94" t="s">
        <v>154</v>
      </c>
      <c r="B16" s="95"/>
      <c r="C16" s="152">
        <f t="shared" si="3"/>
        <v>50</v>
      </c>
      <c r="D16" s="153">
        <v>49</v>
      </c>
      <c r="E16" s="153">
        <v>1</v>
      </c>
      <c r="F16" s="152">
        <f t="shared" si="4"/>
        <v>114</v>
      </c>
      <c r="G16" s="152">
        <v>71</v>
      </c>
      <c r="H16" s="154">
        <v>31</v>
      </c>
      <c r="I16" s="154">
        <v>4</v>
      </c>
      <c r="J16" s="154">
        <v>8</v>
      </c>
      <c r="K16" s="152">
        <v>19</v>
      </c>
      <c r="L16" s="152">
        <v>50</v>
      </c>
      <c r="M16" s="154">
        <v>0</v>
      </c>
      <c r="N16" s="154">
        <v>8</v>
      </c>
      <c r="O16" s="154">
        <v>118</v>
      </c>
      <c r="P16" s="152">
        <f t="shared" si="5"/>
        <v>446</v>
      </c>
      <c r="Q16" s="152">
        <v>181</v>
      </c>
      <c r="R16" s="154">
        <v>265</v>
      </c>
      <c r="S16" s="69"/>
      <c r="T16" s="94" t="s">
        <v>154</v>
      </c>
      <c r="U16" s="96"/>
      <c r="V16" s="152">
        <f t="shared" si="2"/>
        <v>70</v>
      </c>
      <c r="W16" s="152">
        <v>70</v>
      </c>
      <c r="X16" s="152">
        <v>0</v>
      </c>
      <c r="Y16" s="152">
        <f>SUM(Z16:AC16)</f>
        <v>91</v>
      </c>
      <c r="Z16" s="152">
        <v>70</v>
      </c>
      <c r="AA16" s="152">
        <v>20</v>
      </c>
      <c r="AB16" s="152">
        <v>1</v>
      </c>
      <c r="AC16" s="152">
        <v>0</v>
      </c>
      <c r="AD16" s="152">
        <v>23</v>
      </c>
      <c r="AE16" s="152">
        <v>43</v>
      </c>
      <c r="AF16" s="152">
        <f t="shared" si="7"/>
        <v>368</v>
      </c>
      <c r="AG16" s="152">
        <v>163</v>
      </c>
      <c r="AH16" s="152">
        <v>205</v>
      </c>
    </row>
    <row r="17" spans="1:34" ht="13.5" customHeight="1">
      <c r="A17" s="94" t="s">
        <v>103</v>
      </c>
      <c r="B17" s="95"/>
      <c r="C17" s="152">
        <f t="shared" si="3"/>
        <v>6</v>
      </c>
      <c r="D17" s="153">
        <v>6</v>
      </c>
      <c r="E17" s="153">
        <v>0</v>
      </c>
      <c r="F17" s="152">
        <f t="shared" si="4"/>
        <v>20</v>
      </c>
      <c r="G17" s="152">
        <v>11</v>
      </c>
      <c r="H17" s="154">
        <v>6</v>
      </c>
      <c r="I17" s="154">
        <v>1</v>
      </c>
      <c r="J17" s="154">
        <v>2</v>
      </c>
      <c r="K17" s="152">
        <v>3</v>
      </c>
      <c r="L17" s="152">
        <v>8</v>
      </c>
      <c r="M17" s="154">
        <v>0</v>
      </c>
      <c r="N17" s="154">
        <v>0</v>
      </c>
      <c r="O17" s="154">
        <v>0</v>
      </c>
      <c r="P17" s="152">
        <f t="shared" si="5"/>
        <v>82</v>
      </c>
      <c r="Q17" s="152">
        <v>33</v>
      </c>
      <c r="R17" s="154">
        <v>49</v>
      </c>
      <c r="S17" s="69"/>
      <c r="T17" s="94" t="s">
        <v>103</v>
      </c>
      <c r="U17" s="96"/>
      <c r="V17" s="152">
        <f t="shared" si="2"/>
        <v>3</v>
      </c>
      <c r="W17" s="152">
        <v>3</v>
      </c>
      <c r="X17" s="152">
        <v>0</v>
      </c>
      <c r="Y17" s="152">
        <f t="shared" si="6"/>
        <v>3</v>
      </c>
      <c r="Z17" s="152">
        <v>3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f t="shared" si="7"/>
        <v>13</v>
      </c>
      <c r="AG17" s="152">
        <v>0</v>
      </c>
      <c r="AH17" s="152">
        <v>13</v>
      </c>
    </row>
    <row r="18" spans="1:34" ht="13.5" customHeight="1">
      <c r="A18" s="94" t="s">
        <v>104</v>
      </c>
      <c r="B18" s="95"/>
      <c r="C18" s="152">
        <f t="shared" si="3"/>
        <v>6</v>
      </c>
      <c r="D18" s="153">
        <v>6</v>
      </c>
      <c r="E18" s="153">
        <v>0</v>
      </c>
      <c r="F18" s="152">
        <f t="shared" si="4"/>
        <v>8</v>
      </c>
      <c r="G18" s="152">
        <v>7</v>
      </c>
      <c r="H18" s="154">
        <v>0</v>
      </c>
      <c r="I18" s="154">
        <v>0</v>
      </c>
      <c r="J18" s="154">
        <v>1</v>
      </c>
      <c r="K18" s="152">
        <v>1</v>
      </c>
      <c r="L18" s="152">
        <v>3</v>
      </c>
      <c r="M18" s="154">
        <v>1</v>
      </c>
      <c r="N18" s="154">
        <v>1</v>
      </c>
      <c r="O18" s="154">
        <v>71</v>
      </c>
      <c r="P18" s="152">
        <f t="shared" si="5"/>
        <v>34</v>
      </c>
      <c r="Q18" s="152">
        <v>14</v>
      </c>
      <c r="R18" s="154">
        <v>20</v>
      </c>
      <c r="S18" s="69"/>
      <c r="T18" s="94" t="s">
        <v>104</v>
      </c>
      <c r="U18" s="96"/>
      <c r="V18" s="152">
        <f t="shared" si="2"/>
        <v>3</v>
      </c>
      <c r="W18" s="152">
        <v>3</v>
      </c>
      <c r="X18" s="152">
        <v>0</v>
      </c>
      <c r="Y18" s="152">
        <f aca="true" t="shared" si="8" ref="Y18:Y27">SUM(Z18:AC18)</f>
        <v>3</v>
      </c>
      <c r="Z18" s="152">
        <v>3</v>
      </c>
      <c r="AA18" s="152">
        <v>0</v>
      </c>
      <c r="AB18" s="152">
        <v>0</v>
      </c>
      <c r="AC18" s="152">
        <v>0</v>
      </c>
      <c r="AD18" s="152">
        <v>0</v>
      </c>
      <c r="AE18" s="152">
        <v>0</v>
      </c>
      <c r="AF18" s="152">
        <f t="shared" si="7"/>
        <v>9</v>
      </c>
      <c r="AG18" s="152">
        <v>0</v>
      </c>
      <c r="AH18" s="152">
        <v>9</v>
      </c>
    </row>
    <row r="19" spans="1:34" ht="13.5" customHeight="1">
      <c r="A19" s="94" t="s">
        <v>105</v>
      </c>
      <c r="B19" s="95"/>
      <c r="C19" s="152">
        <f t="shared" si="3"/>
        <v>0</v>
      </c>
      <c r="D19" s="153">
        <v>0</v>
      </c>
      <c r="E19" s="153">
        <v>0</v>
      </c>
      <c r="F19" s="152">
        <f t="shared" si="4"/>
        <v>0</v>
      </c>
      <c r="G19" s="152">
        <v>0</v>
      </c>
      <c r="H19" s="154">
        <v>0</v>
      </c>
      <c r="I19" s="154">
        <v>0</v>
      </c>
      <c r="J19" s="154">
        <v>0</v>
      </c>
      <c r="K19" s="152">
        <v>0</v>
      </c>
      <c r="L19" s="152">
        <v>0</v>
      </c>
      <c r="M19" s="154">
        <v>0</v>
      </c>
      <c r="N19" s="154">
        <v>0</v>
      </c>
      <c r="O19" s="154">
        <v>0</v>
      </c>
      <c r="P19" s="152">
        <f t="shared" si="5"/>
        <v>0</v>
      </c>
      <c r="Q19" s="152">
        <v>0</v>
      </c>
      <c r="R19" s="154">
        <v>0</v>
      </c>
      <c r="S19" s="69"/>
      <c r="T19" s="94" t="s">
        <v>105</v>
      </c>
      <c r="U19" s="96"/>
      <c r="V19" s="152">
        <f t="shared" si="2"/>
        <v>13</v>
      </c>
      <c r="W19" s="152">
        <v>13</v>
      </c>
      <c r="X19" s="152">
        <v>0</v>
      </c>
      <c r="Y19" s="152">
        <f t="shared" si="8"/>
        <v>16</v>
      </c>
      <c r="Z19" s="152">
        <v>14</v>
      </c>
      <c r="AA19" s="152">
        <v>0</v>
      </c>
      <c r="AB19" s="152">
        <v>2</v>
      </c>
      <c r="AC19" s="152">
        <v>0</v>
      </c>
      <c r="AD19" s="152">
        <v>1</v>
      </c>
      <c r="AE19" s="152">
        <v>1</v>
      </c>
      <c r="AF19" s="152">
        <f t="shared" si="7"/>
        <v>50</v>
      </c>
      <c r="AG19" s="152">
        <v>4</v>
      </c>
      <c r="AH19" s="152">
        <v>46</v>
      </c>
    </row>
    <row r="20" spans="1:34" ht="13.5" customHeight="1">
      <c r="A20" s="94" t="s">
        <v>106</v>
      </c>
      <c r="B20" s="95"/>
      <c r="C20" s="152">
        <f t="shared" si="3"/>
        <v>12</v>
      </c>
      <c r="D20" s="153">
        <v>11</v>
      </c>
      <c r="E20" s="153">
        <v>1</v>
      </c>
      <c r="F20" s="152">
        <f t="shared" si="4"/>
        <v>59</v>
      </c>
      <c r="G20" s="152">
        <v>25</v>
      </c>
      <c r="H20" s="154">
        <v>15</v>
      </c>
      <c r="I20" s="154">
        <v>16</v>
      </c>
      <c r="J20" s="154">
        <v>3</v>
      </c>
      <c r="K20" s="152">
        <v>8</v>
      </c>
      <c r="L20" s="152">
        <v>33</v>
      </c>
      <c r="M20" s="154">
        <v>0</v>
      </c>
      <c r="N20" s="154">
        <v>0</v>
      </c>
      <c r="O20" s="154">
        <v>0</v>
      </c>
      <c r="P20" s="152">
        <f t="shared" si="5"/>
        <v>234</v>
      </c>
      <c r="Q20" s="152">
        <v>128</v>
      </c>
      <c r="R20" s="154">
        <v>106</v>
      </c>
      <c r="S20" s="69"/>
      <c r="T20" s="94" t="s">
        <v>106</v>
      </c>
      <c r="U20" s="96"/>
      <c r="V20" s="152">
        <f t="shared" si="2"/>
        <v>29</v>
      </c>
      <c r="W20" s="152">
        <v>29</v>
      </c>
      <c r="X20" s="152">
        <v>0</v>
      </c>
      <c r="Y20" s="152">
        <f t="shared" si="8"/>
        <v>39</v>
      </c>
      <c r="Z20" s="152">
        <v>29</v>
      </c>
      <c r="AA20" s="152">
        <v>8</v>
      </c>
      <c r="AB20" s="152">
        <v>1</v>
      </c>
      <c r="AC20" s="152">
        <v>1</v>
      </c>
      <c r="AD20" s="152">
        <v>7</v>
      </c>
      <c r="AE20" s="152">
        <v>13</v>
      </c>
      <c r="AF20" s="152">
        <f t="shared" si="7"/>
        <v>150</v>
      </c>
      <c r="AG20" s="152">
        <v>50</v>
      </c>
      <c r="AH20" s="152">
        <v>100</v>
      </c>
    </row>
    <row r="21" spans="1:34" ht="13.5" customHeight="1">
      <c r="A21" s="94" t="s">
        <v>172</v>
      </c>
      <c r="B21" s="95"/>
      <c r="C21" s="152">
        <f t="shared" si="3"/>
        <v>0</v>
      </c>
      <c r="D21" s="153">
        <v>0</v>
      </c>
      <c r="E21" s="153">
        <v>0</v>
      </c>
      <c r="F21" s="152">
        <f t="shared" si="4"/>
        <v>0</v>
      </c>
      <c r="G21" s="152">
        <v>0</v>
      </c>
      <c r="H21" s="154">
        <v>0</v>
      </c>
      <c r="I21" s="154">
        <v>0</v>
      </c>
      <c r="J21" s="154">
        <v>0</v>
      </c>
      <c r="K21" s="152">
        <v>0</v>
      </c>
      <c r="L21" s="152">
        <v>0</v>
      </c>
      <c r="M21" s="154">
        <v>0</v>
      </c>
      <c r="N21" s="154">
        <v>0</v>
      </c>
      <c r="O21" s="154">
        <v>0</v>
      </c>
      <c r="P21" s="152">
        <f t="shared" si="5"/>
        <v>0</v>
      </c>
      <c r="Q21" s="152">
        <v>0</v>
      </c>
      <c r="R21" s="154">
        <v>0</v>
      </c>
      <c r="S21" s="69"/>
      <c r="T21" s="94" t="s">
        <v>132</v>
      </c>
      <c r="U21" s="96"/>
      <c r="V21" s="152">
        <f t="shared" si="2"/>
        <v>16</v>
      </c>
      <c r="W21" s="152">
        <v>16</v>
      </c>
      <c r="X21" s="152">
        <v>0</v>
      </c>
      <c r="Y21" s="152">
        <f t="shared" si="8"/>
        <v>25</v>
      </c>
      <c r="Z21" s="152">
        <v>19</v>
      </c>
      <c r="AA21" s="152">
        <v>1</v>
      </c>
      <c r="AB21" s="152">
        <v>1</v>
      </c>
      <c r="AC21" s="152">
        <v>4</v>
      </c>
      <c r="AD21" s="152">
        <v>0</v>
      </c>
      <c r="AE21" s="152">
        <v>0</v>
      </c>
      <c r="AF21" s="152">
        <f t="shared" si="7"/>
        <v>79</v>
      </c>
      <c r="AG21" s="152">
        <v>0</v>
      </c>
      <c r="AH21" s="152">
        <v>79</v>
      </c>
    </row>
    <row r="22" spans="1:34" ht="13.5" customHeight="1">
      <c r="A22" s="94" t="s">
        <v>52</v>
      </c>
      <c r="B22" s="95"/>
      <c r="C22" s="152">
        <f t="shared" si="3"/>
        <v>7</v>
      </c>
      <c r="D22" s="153">
        <v>7</v>
      </c>
      <c r="E22" s="153">
        <v>0</v>
      </c>
      <c r="F22" s="152">
        <f t="shared" si="4"/>
        <v>13</v>
      </c>
      <c r="G22" s="152">
        <v>10</v>
      </c>
      <c r="H22" s="154">
        <v>3</v>
      </c>
      <c r="I22" s="154">
        <v>0</v>
      </c>
      <c r="J22" s="154">
        <v>0</v>
      </c>
      <c r="K22" s="152">
        <v>4</v>
      </c>
      <c r="L22" s="152">
        <v>10</v>
      </c>
      <c r="M22" s="154">
        <v>2</v>
      </c>
      <c r="N22" s="154">
        <v>11</v>
      </c>
      <c r="O22" s="154">
        <v>90</v>
      </c>
      <c r="P22" s="152">
        <f t="shared" si="5"/>
        <v>49</v>
      </c>
      <c r="Q22" s="152">
        <v>37</v>
      </c>
      <c r="R22" s="154">
        <v>12</v>
      </c>
      <c r="S22" s="69"/>
      <c r="T22" s="94" t="s">
        <v>133</v>
      </c>
      <c r="U22" s="96"/>
      <c r="V22" s="152">
        <f t="shared" si="2"/>
        <v>13</v>
      </c>
      <c r="W22" s="152">
        <v>13</v>
      </c>
      <c r="X22" s="152">
        <v>0</v>
      </c>
      <c r="Y22" s="152">
        <f t="shared" si="8"/>
        <v>13</v>
      </c>
      <c r="Z22" s="152">
        <v>13</v>
      </c>
      <c r="AA22" s="152">
        <v>0</v>
      </c>
      <c r="AB22" s="152">
        <v>0</v>
      </c>
      <c r="AC22" s="152">
        <v>0</v>
      </c>
      <c r="AD22" s="152">
        <v>0</v>
      </c>
      <c r="AE22" s="152">
        <v>0</v>
      </c>
      <c r="AF22" s="152">
        <f t="shared" si="7"/>
        <v>52</v>
      </c>
      <c r="AG22" s="152">
        <v>0</v>
      </c>
      <c r="AH22" s="152">
        <v>52</v>
      </c>
    </row>
    <row r="23" spans="1:34" ht="13.5" customHeight="1">
      <c r="A23" s="94" t="s">
        <v>50</v>
      </c>
      <c r="B23" s="95"/>
      <c r="C23" s="152">
        <f t="shared" si="3"/>
        <v>12</v>
      </c>
      <c r="D23" s="153">
        <v>10</v>
      </c>
      <c r="E23" s="153">
        <v>2</v>
      </c>
      <c r="F23" s="152">
        <f t="shared" si="4"/>
        <v>29</v>
      </c>
      <c r="G23" s="152">
        <v>18</v>
      </c>
      <c r="H23" s="154">
        <v>3</v>
      </c>
      <c r="I23" s="154">
        <v>2</v>
      </c>
      <c r="J23" s="154">
        <v>6</v>
      </c>
      <c r="K23" s="152">
        <v>2</v>
      </c>
      <c r="L23" s="152">
        <v>6</v>
      </c>
      <c r="M23" s="154">
        <v>0</v>
      </c>
      <c r="N23" s="154">
        <v>0</v>
      </c>
      <c r="O23" s="154">
        <v>0</v>
      </c>
      <c r="P23" s="152">
        <f t="shared" si="5"/>
        <v>123</v>
      </c>
      <c r="Q23" s="152">
        <v>28</v>
      </c>
      <c r="R23" s="154">
        <v>95</v>
      </c>
      <c r="S23" s="69"/>
      <c r="T23" s="100" t="s">
        <v>134</v>
      </c>
      <c r="U23" s="101"/>
      <c r="V23" s="152">
        <f t="shared" si="2"/>
        <v>14</v>
      </c>
      <c r="W23" s="152">
        <v>10</v>
      </c>
      <c r="X23" s="152">
        <v>4</v>
      </c>
      <c r="Y23" s="152">
        <f t="shared" si="8"/>
        <v>24</v>
      </c>
      <c r="Z23" s="152">
        <v>16</v>
      </c>
      <c r="AA23" s="152">
        <v>2</v>
      </c>
      <c r="AB23" s="152">
        <v>4</v>
      </c>
      <c r="AC23" s="152">
        <v>2</v>
      </c>
      <c r="AD23" s="152">
        <v>3</v>
      </c>
      <c r="AE23" s="152">
        <v>10</v>
      </c>
      <c r="AF23" s="152">
        <f t="shared" si="7"/>
        <v>90</v>
      </c>
      <c r="AG23" s="152">
        <v>33</v>
      </c>
      <c r="AH23" s="152">
        <v>57</v>
      </c>
    </row>
    <row r="24" spans="1:34" ht="13.5" customHeight="1">
      <c r="A24" s="94" t="s">
        <v>107</v>
      </c>
      <c r="B24" s="95"/>
      <c r="C24" s="152">
        <f t="shared" si="3"/>
        <v>3</v>
      </c>
      <c r="D24" s="153">
        <v>3</v>
      </c>
      <c r="E24" s="153">
        <v>0</v>
      </c>
      <c r="F24" s="152">
        <f t="shared" si="4"/>
        <v>4</v>
      </c>
      <c r="G24" s="152">
        <v>3</v>
      </c>
      <c r="H24" s="154">
        <v>1</v>
      </c>
      <c r="I24" s="154">
        <v>0</v>
      </c>
      <c r="J24" s="154">
        <v>0</v>
      </c>
      <c r="K24" s="152">
        <v>1</v>
      </c>
      <c r="L24" s="152">
        <v>2</v>
      </c>
      <c r="M24" s="154">
        <v>0</v>
      </c>
      <c r="N24" s="154">
        <v>0</v>
      </c>
      <c r="O24" s="154">
        <v>0</v>
      </c>
      <c r="P24" s="152">
        <f t="shared" si="5"/>
        <v>15</v>
      </c>
      <c r="Q24" s="152">
        <v>7</v>
      </c>
      <c r="R24" s="154">
        <v>8</v>
      </c>
      <c r="S24" s="99"/>
      <c r="T24" s="94" t="s">
        <v>107</v>
      </c>
      <c r="U24" s="96"/>
      <c r="V24" s="152">
        <f t="shared" si="2"/>
        <v>13</v>
      </c>
      <c r="W24" s="152">
        <v>13</v>
      </c>
      <c r="X24" s="152">
        <v>0</v>
      </c>
      <c r="Y24" s="152">
        <f t="shared" si="8"/>
        <v>17</v>
      </c>
      <c r="Z24" s="152">
        <v>13</v>
      </c>
      <c r="AA24" s="152">
        <v>2</v>
      </c>
      <c r="AB24" s="152">
        <v>2</v>
      </c>
      <c r="AC24" s="152">
        <v>0</v>
      </c>
      <c r="AD24" s="152">
        <v>2</v>
      </c>
      <c r="AE24" s="152">
        <v>5</v>
      </c>
      <c r="AF24" s="152">
        <f t="shared" si="7"/>
        <v>70</v>
      </c>
      <c r="AG24" s="152">
        <v>22</v>
      </c>
      <c r="AH24" s="152">
        <v>48</v>
      </c>
    </row>
    <row r="25" spans="1:34" ht="13.5" customHeight="1">
      <c r="A25" s="94" t="s">
        <v>46</v>
      </c>
      <c r="B25" s="95"/>
      <c r="C25" s="152">
        <f t="shared" si="3"/>
        <v>72</v>
      </c>
      <c r="D25" s="153">
        <v>70</v>
      </c>
      <c r="E25" s="153">
        <v>2</v>
      </c>
      <c r="F25" s="152">
        <f t="shared" si="4"/>
        <v>129</v>
      </c>
      <c r="G25" s="152">
        <v>90</v>
      </c>
      <c r="H25" s="154">
        <v>31</v>
      </c>
      <c r="I25" s="154">
        <v>4</v>
      </c>
      <c r="J25" s="154">
        <v>4</v>
      </c>
      <c r="K25" s="152">
        <v>21</v>
      </c>
      <c r="L25" s="152">
        <v>55</v>
      </c>
      <c r="M25" s="154">
        <v>0</v>
      </c>
      <c r="N25" s="154">
        <v>0</v>
      </c>
      <c r="O25" s="154">
        <v>0</v>
      </c>
      <c r="P25" s="152">
        <f t="shared" si="5"/>
        <v>509</v>
      </c>
      <c r="Q25" s="152">
        <v>199</v>
      </c>
      <c r="R25" s="154">
        <v>310</v>
      </c>
      <c r="S25" s="99"/>
      <c r="T25" s="94" t="s">
        <v>135</v>
      </c>
      <c r="U25" s="96"/>
      <c r="V25" s="152">
        <f t="shared" si="2"/>
        <v>85</v>
      </c>
      <c r="W25" s="152">
        <v>85</v>
      </c>
      <c r="X25" s="152">
        <v>0</v>
      </c>
      <c r="Y25" s="152">
        <f t="shared" si="8"/>
        <v>172</v>
      </c>
      <c r="Z25" s="152">
        <v>93</v>
      </c>
      <c r="AA25" s="152">
        <v>15</v>
      </c>
      <c r="AB25" s="152">
        <v>15</v>
      </c>
      <c r="AC25" s="152">
        <v>49</v>
      </c>
      <c r="AD25" s="152">
        <v>28</v>
      </c>
      <c r="AE25" s="152">
        <v>81</v>
      </c>
      <c r="AF25" s="152">
        <f t="shared" si="7"/>
        <v>663</v>
      </c>
      <c r="AG25" s="152">
        <v>312</v>
      </c>
      <c r="AH25" s="152">
        <v>351</v>
      </c>
    </row>
    <row r="26" spans="1:34" ht="13.5" customHeight="1">
      <c r="A26" s="94" t="s">
        <v>51</v>
      </c>
      <c r="B26" s="95"/>
      <c r="C26" s="152">
        <f t="shared" si="3"/>
        <v>21</v>
      </c>
      <c r="D26" s="153">
        <v>21</v>
      </c>
      <c r="E26" s="153">
        <v>0</v>
      </c>
      <c r="F26" s="152">
        <f t="shared" si="4"/>
        <v>50</v>
      </c>
      <c r="G26" s="152">
        <v>29</v>
      </c>
      <c r="H26" s="154">
        <v>10</v>
      </c>
      <c r="I26" s="154">
        <v>0</v>
      </c>
      <c r="J26" s="154">
        <v>11</v>
      </c>
      <c r="K26" s="152">
        <v>6</v>
      </c>
      <c r="L26" s="152">
        <v>19</v>
      </c>
      <c r="M26" s="154">
        <v>0</v>
      </c>
      <c r="N26" s="154">
        <v>0</v>
      </c>
      <c r="O26" s="154">
        <v>0</v>
      </c>
      <c r="P26" s="152">
        <f t="shared" si="5"/>
        <v>194</v>
      </c>
      <c r="Q26" s="152">
        <v>75</v>
      </c>
      <c r="R26" s="154">
        <v>119</v>
      </c>
      <c r="S26" s="99"/>
      <c r="T26" s="94" t="s">
        <v>136</v>
      </c>
      <c r="U26" s="96"/>
      <c r="V26" s="152">
        <f t="shared" si="2"/>
        <v>23</v>
      </c>
      <c r="W26" s="152">
        <v>23</v>
      </c>
      <c r="X26" s="152">
        <v>0</v>
      </c>
      <c r="Y26" s="152">
        <f t="shared" si="8"/>
        <v>23</v>
      </c>
      <c r="Z26" s="152">
        <v>23</v>
      </c>
      <c r="AA26" s="152">
        <v>0</v>
      </c>
      <c r="AB26" s="152">
        <v>0</v>
      </c>
      <c r="AC26" s="152">
        <v>0</v>
      </c>
      <c r="AD26" s="152">
        <v>18</v>
      </c>
      <c r="AE26" s="152">
        <v>18</v>
      </c>
      <c r="AF26" s="152">
        <f t="shared" si="7"/>
        <v>97</v>
      </c>
      <c r="AG26" s="152">
        <v>77</v>
      </c>
      <c r="AH26" s="152">
        <v>20</v>
      </c>
    </row>
    <row r="27" spans="1:34" ht="13.5" customHeight="1">
      <c r="A27" s="94" t="s">
        <v>173</v>
      </c>
      <c r="B27" s="95"/>
      <c r="C27" s="152">
        <f t="shared" si="3"/>
        <v>0</v>
      </c>
      <c r="D27" s="153">
        <v>0</v>
      </c>
      <c r="E27" s="153">
        <v>0</v>
      </c>
      <c r="F27" s="152">
        <f t="shared" si="4"/>
        <v>0</v>
      </c>
      <c r="G27" s="152">
        <v>0</v>
      </c>
      <c r="H27" s="154">
        <v>0</v>
      </c>
      <c r="I27" s="154">
        <v>0</v>
      </c>
      <c r="J27" s="154">
        <v>0</v>
      </c>
      <c r="K27" s="152">
        <v>0</v>
      </c>
      <c r="L27" s="152">
        <v>0</v>
      </c>
      <c r="M27" s="154">
        <v>0</v>
      </c>
      <c r="N27" s="154">
        <v>0</v>
      </c>
      <c r="O27" s="154">
        <v>0</v>
      </c>
      <c r="P27" s="152">
        <f t="shared" si="5"/>
        <v>0</v>
      </c>
      <c r="Q27" s="152">
        <v>0</v>
      </c>
      <c r="R27" s="154">
        <v>0</v>
      </c>
      <c r="S27" s="99"/>
      <c r="T27" s="94" t="s">
        <v>137</v>
      </c>
      <c r="U27" s="96"/>
      <c r="V27" s="152">
        <f t="shared" si="2"/>
        <v>1</v>
      </c>
      <c r="W27" s="152">
        <v>1</v>
      </c>
      <c r="X27" s="152">
        <v>0</v>
      </c>
      <c r="Y27" s="152">
        <f t="shared" si="8"/>
        <v>1</v>
      </c>
      <c r="Z27" s="152">
        <v>1</v>
      </c>
      <c r="AA27" s="152">
        <v>0</v>
      </c>
      <c r="AB27" s="152">
        <v>0</v>
      </c>
      <c r="AC27" s="152">
        <v>0</v>
      </c>
      <c r="AD27" s="152">
        <v>0</v>
      </c>
      <c r="AE27" s="152">
        <v>0</v>
      </c>
      <c r="AF27" s="152">
        <f t="shared" si="7"/>
        <v>4</v>
      </c>
      <c r="AG27" s="152">
        <v>0</v>
      </c>
      <c r="AH27" s="152">
        <v>4</v>
      </c>
    </row>
    <row r="28" spans="1:34" ht="13.5" customHeight="1">
      <c r="A28" s="94" t="s">
        <v>108</v>
      </c>
      <c r="B28" s="95"/>
      <c r="C28" s="152">
        <f t="shared" si="3"/>
        <v>0</v>
      </c>
      <c r="D28" s="153">
        <v>0</v>
      </c>
      <c r="E28" s="153">
        <v>0</v>
      </c>
      <c r="F28" s="152">
        <f t="shared" si="4"/>
        <v>0</v>
      </c>
      <c r="G28" s="152">
        <v>0</v>
      </c>
      <c r="H28" s="154">
        <v>0</v>
      </c>
      <c r="I28" s="154">
        <v>0</v>
      </c>
      <c r="J28" s="154">
        <v>0</v>
      </c>
      <c r="K28" s="152">
        <v>0</v>
      </c>
      <c r="L28" s="152">
        <v>0</v>
      </c>
      <c r="M28" s="154">
        <v>0</v>
      </c>
      <c r="N28" s="154">
        <v>0</v>
      </c>
      <c r="O28" s="154">
        <v>0</v>
      </c>
      <c r="P28" s="152">
        <f t="shared" si="5"/>
        <v>0</v>
      </c>
      <c r="Q28" s="152">
        <v>0</v>
      </c>
      <c r="R28" s="154">
        <v>0</v>
      </c>
      <c r="S28" s="99"/>
      <c r="T28" s="94" t="s">
        <v>108</v>
      </c>
      <c r="U28" s="96"/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</row>
    <row r="29" spans="1:34" ht="13.5" customHeight="1">
      <c r="A29" s="94" t="s">
        <v>174</v>
      </c>
      <c r="B29" s="95"/>
      <c r="C29" s="152">
        <f t="shared" si="3"/>
        <v>0</v>
      </c>
      <c r="D29" s="153">
        <v>0</v>
      </c>
      <c r="E29" s="153">
        <v>0</v>
      </c>
      <c r="F29" s="152">
        <f t="shared" si="4"/>
        <v>0</v>
      </c>
      <c r="G29" s="152">
        <v>0</v>
      </c>
      <c r="H29" s="154">
        <v>0</v>
      </c>
      <c r="I29" s="154">
        <v>0</v>
      </c>
      <c r="J29" s="154">
        <v>0</v>
      </c>
      <c r="K29" s="152">
        <v>0</v>
      </c>
      <c r="L29" s="152">
        <v>0</v>
      </c>
      <c r="M29" s="154">
        <v>0</v>
      </c>
      <c r="N29" s="154">
        <v>0</v>
      </c>
      <c r="O29" s="154">
        <v>0</v>
      </c>
      <c r="P29" s="152">
        <f t="shared" si="5"/>
        <v>0</v>
      </c>
      <c r="Q29" s="152">
        <v>0</v>
      </c>
      <c r="R29" s="154">
        <v>0</v>
      </c>
      <c r="S29" s="99"/>
      <c r="T29" s="94" t="s">
        <v>138</v>
      </c>
      <c r="U29" s="96"/>
      <c r="V29" s="152">
        <v>0</v>
      </c>
      <c r="W29" s="152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0</v>
      </c>
      <c r="AE29" s="152">
        <v>0</v>
      </c>
      <c r="AF29" s="152">
        <v>0</v>
      </c>
      <c r="AG29" s="152">
        <v>0</v>
      </c>
      <c r="AH29" s="152">
        <v>0</v>
      </c>
    </row>
    <row r="30" spans="1:34" ht="13.5" customHeight="1">
      <c r="A30" s="94" t="s">
        <v>109</v>
      </c>
      <c r="B30" s="95"/>
      <c r="C30" s="157">
        <f t="shared" si="3"/>
        <v>0</v>
      </c>
      <c r="D30" s="152">
        <v>0</v>
      </c>
      <c r="E30" s="152">
        <v>0</v>
      </c>
      <c r="F30" s="152">
        <f t="shared" si="4"/>
        <v>0</v>
      </c>
      <c r="G30" s="152">
        <v>0</v>
      </c>
      <c r="H30" s="154">
        <v>0</v>
      </c>
      <c r="I30" s="154">
        <v>0</v>
      </c>
      <c r="J30" s="154">
        <v>0</v>
      </c>
      <c r="K30" s="152">
        <v>0</v>
      </c>
      <c r="L30" s="152">
        <v>0</v>
      </c>
      <c r="M30" s="154">
        <v>0</v>
      </c>
      <c r="N30" s="154">
        <v>0</v>
      </c>
      <c r="O30" s="154">
        <v>0</v>
      </c>
      <c r="P30" s="152">
        <f t="shared" si="5"/>
        <v>0</v>
      </c>
      <c r="Q30" s="152">
        <v>0</v>
      </c>
      <c r="R30" s="154">
        <v>0</v>
      </c>
      <c r="S30" s="99"/>
      <c r="T30" s="94" t="s">
        <v>109</v>
      </c>
      <c r="U30" s="96"/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2">
        <v>0</v>
      </c>
      <c r="AF30" s="152">
        <v>0</v>
      </c>
      <c r="AG30" s="152">
        <v>0</v>
      </c>
      <c r="AH30" s="152">
        <v>0</v>
      </c>
    </row>
    <row r="31" spans="1:34" ht="13.5" customHeight="1">
      <c r="A31" s="94" t="s">
        <v>110</v>
      </c>
      <c r="B31" s="95"/>
      <c r="C31" s="157">
        <f t="shared" si="3"/>
        <v>0</v>
      </c>
      <c r="D31" s="152">
        <v>0</v>
      </c>
      <c r="E31" s="152">
        <v>0</v>
      </c>
      <c r="F31" s="152">
        <f t="shared" si="4"/>
        <v>0</v>
      </c>
      <c r="G31" s="152">
        <v>0</v>
      </c>
      <c r="H31" s="154">
        <v>0</v>
      </c>
      <c r="I31" s="154">
        <v>0</v>
      </c>
      <c r="J31" s="154">
        <v>0</v>
      </c>
      <c r="K31" s="152">
        <v>0</v>
      </c>
      <c r="L31" s="152">
        <v>0</v>
      </c>
      <c r="M31" s="154">
        <v>0</v>
      </c>
      <c r="N31" s="154">
        <v>0</v>
      </c>
      <c r="O31" s="154">
        <v>0</v>
      </c>
      <c r="P31" s="152">
        <f t="shared" si="5"/>
        <v>0</v>
      </c>
      <c r="Q31" s="152">
        <v>0</v>
      </c>
      <c r="R31" s="154">
        <v>0</v>
      </c>
      <c r="S31" s="99"/>
      <c r="T31" s="94" t="s">
        <v>110</v>
      </c>
      <c r="U31" s="96"/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2">
        <v>0</v>
      </c>
      <c r="AF31" s="152">
        <v>0</v>
      </c>
      <c r="AG31" s="152">
        <v>0</v>
      </c>
      <c r="AH31" s="152">
        <v>0</v>
      </c>
    </row>
    <row r="32" spans="1:34" ht="13.5" customHeight="1" thickBot="1">
      <c r="A32" s="97" t="s">
        <v>111</v>
      </c>
      <c r="B32" s="98"/>
      <c r="C32" s="158">
        <f t="shared" si="3"/>
        <v>0</v>
      </c>
      <c r="D32" s="155">
        <v>0</v>
      </c>
      <c r="E32" s="155">
        <v>0</v>
      </c>
      <c r="F32" s="155">
        <f t="shared" si="4"/>
        <v>0</v>
      </c>
      <c r="G32" s="155">
        <v>0</v>
      </c>
      <c r="H32" s="156">
        <v>0</v>
      </c>
      <c r="I32" s="156">
        <v>0</v>
      </c>
      <c r="J32" s="156">
        <v>0</v>
      </c>
      <c r="K32" s="155">
        <v>0</v>
      </c>
      <c r="L32" s="155">
        <v>0</v>
      </c>
      <c r="M32" s="156">
        <v>0</v>
      </c>
      <c r="N32" s="156">
        <v>0</v>
      </c>
      <c r="O32" s="156">
        <v>0</v>
      </c>
      <c r="P32" s="155">
        <f t="shared" si="5"/>
        <v>0</v>
      </c>
      <c r="Q32" s="155">
        <v>0</v>
      </c>
      <c r="R32" s="156">
        <v>0</v>
      </c>
      <c r="S32" s="99"/>
      <c r="T32" s="97" t="s">
        <v>111</v>
      </c>
      <c r="U32" s="102"/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</row>
    <row r="33" ht="13.5" customHeight="1">
      <c r="S33" s="103"/>
    </row>
    <row r="34" spans="6:19" ht="13.5" customHeight="1">
      <c r="F34" s="145"/>
      <c r="S34" s="104"/>
    </row>
    <row r="35" ht="13.5" customHeight="1">
      <c r="S35" s="104"/>
    </row>
    <row r="36" ht="13.5" customHeight="1">
      <c r="S36" s="104"/>
    </row>
    <row r="37" ht="13.5" customHeight="1">
      <c r="S37" s="105"/>
    </row>
    <row r="38" ht="13.5" customHeight="1">
      <c r="S38" s="104"/>
    </row>
    <row r="39" ht="13.5" customHeight="1">
      <c r="S39" s="104"/>
    </row>
    <row r="40" ht="13.5" customHeight="1">
      <c r="S40" s="104"/>
    </row>
    <row r="41" ht="13.5" customHeight="1">
      <c r="S41" s="104"/>
    </row>
    <row r="42" ht="13.5" customHeight="1">
      <c r="S42" s="104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2">
    <mergeCell ref="AD4:AE4"/>
    <mergeCell ref="AF4:AH4"/>
    <mergeCell ref="A1:R1"/>
    <mergeCell ref="T1:AK1"/>
    <mergeCell ref="A3:A7"/>
    <mergeCell ref="T3:T7"/>
    <mergeCell ref="C4:E4"/>
    <mergeCell ref="F4:J4"/>
    <mergeCell ref="K4:O4"/>
    <mergeCell ref="P4:R4"/>
    <mergeCell ref="V4:X4"/>
    <mergeCell ref="Y4:AC4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情報通信課</dc:creator>
  <cp:keywords/>
  <dc:description/>
  <cp:lastModifiedBy>情報通信課</cp:lastModifiedBy>
  <cp:lastPrinted>2012-07-30T07:45:54Z</cp:lastPrinted>
  <dcterms:created xsi:type="dcterms:W3CDTF">2009-05-08T07:40:23Z</dcterms:created>
  <dcterms:modified xsi:type="dcterms:W3CDTF">2013-10-02T02:41:16Z</dcterms:modified>
  <cp:category/>
  <cp:version/>
  <cp:contentType/>
  <cp:contentStatus/>
</cp:coreProperties>
</file>