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tabRatio="845" firstSheet="4" activeTab="4"/>
  </bookViews>
  <sheets>
    <sheet name="第61表" sheetId="1" r:id="rId1"/>
    <sheet name="第62表1" sheetId="2" r:id="rId2"/>
    <sheet name="第62表3" sheetId="3" r:id="rId3"/>
    <sheet name="第62表2" sheetId="4" r:id="rId4"/>
    <sheet name="52" sheetId="5" r:id="rId5"/>
  </sheets>
  <definedNames>
    <definedName name="_xlnm.Print_Area" localSheetId="4">'52'!$A$1:$AE$61</definedName>
    <definedName name="_xlnm.Print_Area" localSheetId="0">'第61表'!$A$1:$K$239</definedName>
    <definedName name="_xlnm.Print_Area" localSheetId="1">'第62表1'!$A$1:$R$239</definedName>
    <definedName name="_xlnm.Print_Area" localSheetId="3">'第62表2'!$A$1:$R$238</definedName>
    <definedName name="_xlnm.Print_Area" localSheetId="2">'第62表3'!$A$1:$R$239</definedName>
    <definedName name="_xlnm.Print_Titles" localSheetId="0">'第61表'!$2:$4</definedName>
    <definedName name="_xlnm.Print_Titles" localSheetId="1">'第62表1'!$2:$4</definedName>
    <definedName name="_xlnm.Print_Titles" localSheetId="3">'第62表2'!$2:$4</definedName>
    <definedName name="_xlnm.Print_Titles" localSheetId="2">'第62表3'!$2:$4</definedName>
  </definedNames>
  <calcPr fullCalcOnLoad="1"/>
</workbook>
</file>

<file path=xl/sharedStrings.xml><?xml version="1.0" encoding="utf-8"?>
<sst xmlns="http://schemas.openxmlformats.org/spreadsheetml/2006/main" count="2504" uniqueCount="331">
  <si>
    <t>千代田区</t>
  </si>
  <si>
    <t>中央区</t>
  </si>
  <si>
    <t>港区</t>
  </si>
  <si>
    <t>ニ本部特殊</t>
  </si>
  <si>
    <t>ニ本部機動</t>
  </si>
  <si>
    <t>荏原第一</t>
  </si>
  <si>
    <t>荏原第二</t>
  </si>
  <si>
    <t>田園調布第三</t>
  </si>
  <si>
    <t>目黒第一</t>
  </si>
  <si>
    <t>目黒第二</t>
  </si>
  <si>
    <t>渋谷第二</t>
  </si>
  <si>
    <t>渋谷第一</t>
  </si>
  <si>
    <t>新宿御苑第一</t>
  </si>
  <si>
    <t>新宿御苑第二</t>
  </si>
  <si>
    <t>新宿第一</t>
  </si>
  <si>
    <t>新宿第二</t>
  </si>
  <si>
    <t>西新宿第一</t>
  </si>
  <si>
    <t>西新宿第二</t>
  </si>
  <si>
    <t>野方第一</t>
  </si>
  <si>
    <t>野方第二</t>
  </si>
  <si>
    <t>八本部機動</t>
  </si>
  <si>
    <t>八王子第一</t>
  </si>
  <si>
    <t>八王子第二</t>
  </si>
  <si>
    <t>北野第一</t>
  </si>
  <si>
    <t>北野第二</t>
  </si>
  <si>
    <t>町田第一</t>
  </si>
  <si>
    <t>町田第二</t>
  </si>
  <si>
    <t>救急隊</t>
  </si>
  <si>
    <t>世田谷</t>
  </si>
  <si>
    <t>志村</t>
  </si>
  <si>
    <t>多摩センター</t>
  </si>
  <si>
    <t>総数</t>
  </si>
  <si>
    <t>交通事故</t>
  </si>
  <si>
    <t>運動競技事故</t>
  </si>
  <si>
    <t>自然災害事故</t>
  </si>
  <si>
    <t>労働災害事故</t>
  </si>
  <si>
    <t>加害</t>
  </si>
  <si>
    <t>急病</t>
  </si>
  <si>
    <t>転院搬送</t>
  </si>
  <si>
    <t>医師搬送</t>
  </si>
  <si>
    <t>資器材等輸送</t>
  </si>
  <si>
    <t>特別区計</t>
  </si>
  <si>
    <t>小計</t>
  </si>
  <si>
    <t>計</t>
  </si>
  <si>
    <t>不救護</t>
  </si>
  <si>
    <t>救護人員</t>
  </si>
  <si>
    <t>救急出場件数</t>
  </si>
  <si>
    <t>搬送</t>
  </si>
  <si>
    <t>現場処置</t>
  </si>
  <si>
    <t>空港</t>
  </si>
  <si>
    <t>その他</t>
  </si>
  <si>
    <t>火災事故</t>
  </si>
  <si>
    <t>水難事故</t>
  </si>
  <si>
    <t>一般負傷</t>
  </si>
  <si>
    <t>自損行為</t>
  </si>
  <si>
    <t>航空隊</t>
  </si>
  <si>
    <t>全庁計</t>
  </si>
  <si>
    <t>特別区計</t>
  </si>
  <si>
    <t>多摩地区計</t>
  </si>
  <si>
    <t>丸の内</t>
  </si>
  <si>
    <t>永田町</t>
  </si>
  <si>
    <t>九段</t>
  </si>
  <si>
    <t>神田</t>
  </si>
  <si>
    <t>京橋</t>
  </si>
  <si>
    <t>銀座</t>
  </si>
  <si>
    <t>日本橋</t>
  </si>
  <si>
    <t>月島</t>
  </si>
  <si>
    <t>芝</t>
  </si>
  <si>
    <t>三田</t>
  </si>
  <si>
    <t>麻布</t>
  </si>
  <si>
    <t>赤坂</t>
  </si>
  <si>
    <t>高輪</t>
  </si>
  <si>
    <t>港南</t>
  </si>
  <si>
    <t>品川</t>
  </si>
  <si>
    <t>大崎</t>
  </si>
  <si>
    <t>五反田</t>
  </si>
  <si>
    <t>大井</t>
  </si>
  <si>
    <t>八潮</t>
  </si>
  <si>
    <t>大森</t>
  </si>
  <si>
    <t>馬込</t>
  </si>
  <si>
    <t>市野倉</t>
  </si>
  <si>
    <t>山谷</t>
  </si>
  <si>
    <t>田園調布</t>
  </si>
  <si>
    <t>久が原</t>
  </si>
  <si>
    <t>蒲田</t>
  </si>
  <si>
    <t>羽田</t>
  </si>
  <si>
    <t>矢口</t>
  </si>
  <si>
    <t>下丸子</t>
  </si>
  <si>
    <t>西蒲田</t>
  </si>
  <si>
    <t>大岡山</t>
  </si>
  <si>
    <t>宮の坂</t>
  </si>
  <si>
    <t>松原</t>
  </si>
  <si>
    <t>三宿</t>
  </si>
  <si>
    <t>上北沢</t>
  </si>
  <si>
    <t>玉川</t>
  </si>
  <si>
    <t>用賀</t>
  </si>
  <si>
    <t>新町</t>
  </si>
  <si>
    <t>成城</t>
  </si>
  <si>
    <t>千歳</t>
  </si>
  <si>
    <t>烏山</t>
  </si>
  <si>
    <t>恵比寿</t>
  </si>
  <si>
    <t>松涛</t>
  </si>
  <si>
    <t>代々木</t>
  </si>
  <si>
    <t>富ケ谷</t>
  </si>
  <si>
    <t>原宿</t>
  </si>
  <si>
    <t>四谷</t>
  </si>
  <si>
    <t>牛込</t>
  </si>
  <si>
    <t>落合</t>
  </si>
  <si>
    <t>戸塚</t>
  </si>
  <si>
    <t>大久保</t>
  </si>
  <si>
    <t>中野</t>
  </si>
  <si>
    <t>宮園</t>
  </si>
  <si>
    <t>鷺宮</t>
  </si>
  <si>
    <t>杉並</t>
  </si>
  <si>
    <t>永福</t>
  </si>
  <si>
    <t>堀ノ内</t>
  </si>
  <si>
    <t>阿佐谷</t>
  </si>
  <si>
    <t>高円寺</t>
  </si>
  <si>
    <t>高井戸</t>
  </si>
  <si>
    <t>荻窪</t>
  </si>
  <si>
    <t>西荻</t>
  </si>
  <si>
    <t>久我山</t>
  </si>
  <si>
    <t>小石川</t>
  </si>
  <si>
    <t>大塚</t>
  </si>
  <si>
    <t>本郷</t>
  </si>
  <si>
    <t>根津</t>
  </si>
  <si>
    <t>豊島</t>
  </si>
  <si>
    <t>巣鴨</t>
  </si>
  <si>
    <t>目白</t>
  </si>
  <si>
    <t>池袋</t>
  </si>
  <si>
    <t>長崎</t>
  </si>
  <si>
    <t>高松</t>
  </si>
  <si>
    <t>王子</t>
  </si>
  <si>
    <t>十条</t>
  </si>
  <si>
    <t>赤羽</t>
  </si>
  <si>
    <t>赤羽台</t>
  </si>
  <si>
    <t>滝野川</t>
  </si>
  <si>
    <t>三軒家</t>
  </si>
  <si>
    <t>板橋</t>
  </si>
  <si>
    <t>常盤台</t>
  </si>
  <si>
    <t>小茂根</t>
  </si>
  <si>
    <t>蓮根</t>
  </si>
  <si>
    <t>赤塚</t>
  </si>
  <si>
    <t>志村坂上</t>
  </si>
  <si>
    <t>高島平</t>
  </si>
  <si>
    <t>練馬</t>
  </si>
  <si>
    <t>平和台</t>
  </si>
  <si>
    <t>貫井</t>
  </si>
  <si>
    <t>光が丘</t>
  </si>
  <si>
    <t>北町</t>
  </si>
  <si>
    <t>石神井</t>
  </si>
  <si>
    <t>関町</t>
  </si>
  <si>
    <t>大泉</t>
  </si>
  <si>
    <t>大泉学園</t>
  </si>
  <si>
    <t>石神井公園</t>
  </si>
  <si>
    <t>上野</t>
  </si>
  <si>
    <t>下谷</t>
  </si>
  <si>
    <t>浅草</t>
  </si>
  <si>
    <t>浅草橋</t>
  </si>
  <si>
    <t>日本堤</t>
  </si>
  <si>
    <t>今戸</t>
  </si>
  <si>
    <t>荒川</t>
  </si>
  <si>
    <t>南千住</t>
  </si>
  <si>
    <t>尾久</t>
  </si>
  <si>
    <t>尾竹橋</t>
  </si>
  <si>
    <t>千住</t>
  </si>
  <si>
    <t>足立</t>
  </si>
  <si>
    <t>綾瀬</t>
  </si>
  <si>
    <t>淵江</t>
  </si>
  <si>
    <t>大谷田</t>
  </si>
  <si>
    <t>神明</t>
  </si>
  <si>
    <t>西新井</t>
  </si>
  <si>
    <t>大師前</t>
  </si>
  <si>
    <t>上沼田</t>
  </si>
  <si>
    <t>本木</t>
  </si>
  <si>
    <t>本所</t>
  </si>
  <si>
    <t>緑</t>
  </si>
  <si>
    <t>東駒形</t>
  </si>
  <si>
    <t>向島</t>
  </si>
  <si>
    <t>立花</t>
  </si>
  <si>
    <t>深川</t>
  </si>
  <si>
    <t>豊洲</t>
  </si>
  <si>
    <t>森下</t>
  </si>
  <si>
    <t>有明</t>
  </si>
  <si>
    <t>城東</t>
  </si>
  <si>
    <t>東砂</t>
  </si>
  <si>
    <t>大島</t>
  </si>
  <si>
    <t>砂町</t>
  </si>
  <si>
    <t>本田</t>
  </si>
  <si>
    <t>南綾瀬</t>
  </si>
  <si>
    <t>青戸</t>
  </si>
  <si>
    <t>奥戸</t>
  </si>
  <si>
    <t>金町</t>
  </si>
  <si>
    <t>柴又</t>
  </si>
  <si>
    <t>水元</t>
  </si>
  <si>
    <t>江戸川</t>
  </si>
  <si>
    <t>葛西</t>
  </si>
  <si>
    <t>小松川</t>
  </si>
  <si>
    <t>船堀</t>
  </si>
  <si>
    <t>瑞江</t>
  </si>
  <si>
    <t>南葛西</t>
  </si>
  <si>
    <t>小岩</t>
  </si>
  <si>
    <t>篠崎</t>
  </si>
  <si>
    <t>南小岩</t>
  </si>
  <si>
    <t>北小岩</t>
  </si>
  <si>
    <t>立川</t>
  </si>
  <si>
    <t>錦町</t>
  </si>
  <si>
    <t>昭島</t>
  </si>
  <si>
    <t>国立</t>
  </si>
  <si>
    <t>砂川</t>
  </si>
  <si>
    <t>武蔵野</t>
  </si>
  <si>
    <t>吉祥寺</t>
  </si>
  <si>
    <t>三鷹</t>
  </si>
  <si>
    <t>下連雀</t>
  </si>
  <si>
    <t>大沢</t>
  </si>
  <si>
    <t>府中</t>
  </si>
  <si>
    <t>分梅</t>
  </si>
  <si>
    <t>是政</t>
  </si>
  <si>
    <t>栄町</t>
  </si>
  <si>
    <t>昭和</t>
  </si>
  <si>
    <t>調布</t>
  </si>
  <si>
    <t>つつじケ丘</t>
  </si>
  <si>
    <t>国領</t>
  </si>
  <si>
    <t>小金井</t>
  </si>
  <si>
    <t>緑町</t>
  </si>
  <si>
    <t>小平</t>
  </si>
  <si>
    <t>小川</t>
  </si>
  <si>
    <t>花小金井</t>
  </si>
  <si>
    <t>東村山</t>
  </si>
  <si>
    <t>秋津</t>
  </si>
  <si>
    <t>本町</t>
  </si>
  <si>
    <t>国分寺</t>
  </si>
  <si>
    <t>戸倉</t>
  </si>
  <si>
    <t>狛江</t>
  </si>
  <si>
    <t>北多摩西部</t>
  </si>
  <si>
    <t>三ツ木</t>
  </si>
  <si>
    <t>清瀬</t>
  </si>
  <si>
    <t>西東京</t>
  </si>
  <si>
    <t>田無</t>
  </si>
  <si>
    <t>西原</t>
  </si>
  <si>
    <t>富士森</t>
  </si>
  <si>
    <t>元八王子</t>
  </si>
  <si>
    <t>小宮</t>
  </si>
  <si>
    <t>浅川</t>
  </si>
  <si>
    <t>由木</t>
  </si>
  <si>
    <t>青梅</t>
  </si>
  <si>
    <t>長淵</t>
  </si>
  <si>
    <t>忠生</t>
  </si>
  <si>
    <t>南</t>
  </si>
  <si>
    <t>鶴川</t>
  </si>
  <si>
    <t>西町田</t>
  </si>
  <si>
    <t>成瀬</t>
  </si>
  <si>
    <t>日野</t>
  </si>
  <si>
    <t>高幡</t>
  </si>
  <si>
    <t>福生</t>
  </si>
  <si>
    <t>羽村</t>
  </si>
  <si>
    <t>瑞穂</t>
  </si>
  <si>
    <t>多摩</t>
  </si>
  <si>
    <t>秋川</t>
  </si>
  <si>
    <t>秋留台</t>
  </si>
  <si>
    <t>桧原</t>
  </si>
  <si>
    <t>奥多摩</t>
  </si>
  <si>
    <t>世田谷</t>
  </si>
  <si>
    <t>志村</t>
  </si>
  <si>
    <t>第61表</t>
  </si>
  <si>
    <t>救急隊別活動状況</t>
  </si>
  <si>
    <t>第62表</t>
  </si>
  <si>
    <t>－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</si>
  <si>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</si>
  <si>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</si>
  <si>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</si>
  <si>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</si>
  <si>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</si>
  <si>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</si>
  <si>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</si>
  <si>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</si>
  <si>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</si>
  <si>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</si>
  <si>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</si>
  <si>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</si>
  <si>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</si>
  <si>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</si>
  <si>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</si>
  <si>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</si>
  <si>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</si>
  <si>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</si>
  <si>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</si>
  <si>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救急隊・事故種別・救急出場件数及び救護人員・搬送人員（救急出場件数）</t>
  </si>
  <si>
    <t>救急隊・事故種別・救急出場件数及び救護人員・搬送人員（搬送人員）</t>
  </si>
  <si>
    <t>救急隊・事故種別・救急出場件数及び救護人員・搬送人員（救護人員）</t>
  </si>
  <si>
    <t>航空隊</t>
  </si>
  <si>
    <t>地域</t>
  </si>
  <si>
    <t>救　　急　　出　　場　　件　　数</t>
  </si>
  <si>
    <t>救　　護　　人　　員</t>
  </si>
  <si>
    <t>注．　本表は、出場先の行政区域別に出場件数を集計したものです。</t>
  </si>
  <si>
    <t>全</t>
  </si>
  <si>
    <t>葛飾区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</si>
  <si>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</si>
  <si>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</si>
  <si>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</si>
  <si>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</si>
  <si>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</si>
  <si>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</si>
  <si>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</si>
  <si>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</si>
  <si>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</si>
  <si>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</si>
  <si>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</si>
  <si>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</si>
  <si>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</si>
  <si>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</si>
  <si>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</si>
  <si>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</si>
  <si>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</si>
  <si>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</si>
  <si>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</si>
  <si>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</si>
  <si>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</si>
  <si>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</si>
  <si>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</si>
  <si>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</si>
  <si>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</si>
  <si>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</si>
  <si>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</si>
  <si>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</si>
  <si>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管轄外計</t>
  </si>
  <si>
    <t>外</t>
  </si>
  <si>
    <t>八王子市</t>
  </si>
  <si>
    <t>（平成22年）</t>
  </si>
  <si>
    <t>第52表　地域別救急</t>
  </si>
  <si>
    <t>出場件数及び救護人員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</si>
</sst>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▲ &quot;#,##0"/>
    <numFmt numFmtId="179" formatCode="#,##0;\-#,##0;&quot;-&quot;;\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b/>
      <sz val="9"/>
      <color indexed="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178" fontId="3" fillId="34" borderId="0" xfId="60" applyNumberFormat="1" applyFont="1" applyFill="1" applyBorder="1" applyAlignment="1">
      <alignment vertical="center" shrinkToFit="1"/>
      <protection/>
    </xf>
    <xf numFmtId="0" fontId="8" fillId="0" borderId="0" xfId="0" applyFont="1" applyBorder="1" applyAlignment="1">
      <alignment/>
    </xf>
    <xf numFmtId="0" fontId="3" fillId="33" borderId="0" xfId="60" applyFont="1" applyFill="1" applyBorder="1" applyAlignment="1">
      <alignment horizontal="distributed" vertical="center" shrinkToFit="1"/>
      <protection/>
    </xf>
    <xf numFmtId="176" fontId="3" fillId="34" borderId="0" xfId="60" applyNumberFormat="1" applyFont="1" applyFill="1" applyBorder="1" applyAlignment="1">
      <alignment horizontal="distributed" vertical="center"/>
      <protection/>
    </xf>
    <xf numFmtId="0" fontId="3" fillId="34" borderId="0" xfId="60" applyFont="1" applyFill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7" fillId="0" borderId="0" xfId="60" applyNumberFormat="1" applyFont="1" applyFill="1" applyBorder="1" applyAlignment="1">
      <alignment vertical="center" shrinkToFit="1"/>
      <protection/>
    </xf>
    <xf numFmtId="178" fontId="7" fillId="0" borderId="10" xfId="60" applyNumberFormat="1" applyFont="1" applyFill="1" applyBorder="1" applyAlignment="1">
      <alignment vertical="center" shrinkToFit="1"/>
      <protection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7" fillId="0" borderId="0" xfId="60" applyFont="1" applyFill="1" applyBorder="1" applyAlignment="1">
      <alignment horizontal="distributed" vertical="center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0" xfId="60" applyFont="1" applyFill="1" applyBorder="1" applyAlignment="1">
      <alignment horizontal="distributed" vertical="center"/>
      <protection/>
    </xf>
    <xf numFmtId="178" fontId="7" fillId="0" borderId="14" xfId="60" applyNumberFormat="1" applyFont="1" applyFill="1" applyBorder="1" applyAlignment="1">
      <alignment vertical="center" shrinkToFit="1"/>
      <protection/>
    </xf>
    <xf numFmtId="178" fontId="7" fillId="0" borderId="15" xfId="60" applyNumberFormat="1" applyFont="1" applyFill="1" applyBorder="1" applyAlignment="1">
      <alignment vertical="center" shrinkToFit="1"/>
      <protection/>
    </xf>
    <xf numFmtId="0" fontId="8" fillId="0" borderId="16" xfId="0" applyFont="1" applyFill="1" applyBorder="1" applyAlignment="1">
      <alignment horizontal="center" vertical="center"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178" fontId="3" fillId="34" borderId="14" xfId="60" applyNumberFormat="1" applyFont="1" applyFill="1" applyBorder="1" applyAlignment="1">
      <alignment vertical="center" shrinkToFit="1"/>
      <protection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 vertical="distributed" textRotation="255"/>
    </xf>
    <xf numFmtId="0" fontId="10" fillId="33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7" fillId="0" borderId="0" xfId="63" applyFont="1" applyFill="1" applyBorder="1" applyAlignment="1">
      <alignment horizontal="distributed" vertical="center" shrinkToFit="1"/>
      <protection/>
    </xf>
    <xf numFmtId="177" fontId="7" fillId="0" borderId="0" xfId="63" applyNumberFormat="1" applyFont="1" applyFill="1" applyBorder="1" applyAlignment="1">
      <alignment vertical="center" shrinkToFit="1"/>
      <protection/>
    </xf>
    <xf numFmtId="0" fontId="9" fillId="34" borderId="0" xfId="63" applyFont="1" applyFill="1" applyBorder="1" applyAlignment="1">
      <alignment horizontal="distributed" vertical="center" shrinkToFit="1"/>
      <protection/>
    </xf>
    <xf numFmtId="177" fontId="9" fillId="34" borderId="0" xfId="63" applyNumberFormat="1" applyFont="1" applyFill="1" applyBorder="1" applyAlignment="1">
      <alignment vertical="center" shrinkToFit="1"/>
      <protection/>
    </xf>
    <xf numFmtId="0" fontId="10" fillId="33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7" fillId="0" borderId="10" xfId="63" applyFont="1" applyFill="1" applyBorder="1" applyAlignment="1">
      <alignment horizontal="distributed" vertical="center" shrinkToFit="1"/>
      <protection/>
    </xf>
    <xf numFmtId="0" fontId="8" fillId="0" borderId="16" xfId="0" applyFont="1" applyBorder="1" applyAlignment="1">
      <alignment vertical="center" shrinkToFit="1"/>
    </xf>
    <xf numFmtId="177" fontId="9" fillId="33" borderId="14" xfId="63" applyNumberFormat="1" applyFont="1" applyFill="1" applyBorder="1" applyAlignment="1">
      <alignment vertical="center" shrinkToFit="1"/>
      <protection/>
    </xf>
    <xf numFmtId="177" fontId="7" fillId="0" borderId="14" xfId="63" applyNumberFormat="1" applyFont="1" applyFill="1" applyBorder="1" applyAlignment="1">
      <alignment vertical="center" shrinkToFit="1"/>
      <protection/>
    </xf>
    <xf numFmtId="177" fontId="7" fillId="0" borderId="15" xfId="63" applyNumberFormat="1" applyFont="1" applyFill="1" applyBorder="1" applyAlignment="1">
      <alignment vertical="center" shrinkToFit="1"/>
      <protection/>
    </xf>
    <xf numFmtId="177" fontId="7" fillId="0" borderId="10" xfId="63" applyNumberFormat="1" applyFont="1" applyFill="1" applyBorder="1" applyAlignment="1">
      <alignment vertical="center" shrinkToFit="1"/>
      <protection/>
    </xf>
    <xf numFmtId="0" fontId="11" fillId="34" borderId="0" xfId="63" applyFont="1" applyFill="1" applyBorder="1" applyAlignment="1">
      <alignment horizontal="distributed" vertical="center" shrinkToFit="1"/>
      <protection/>
    </xf>
    <xf numFmtId="0" fontId="8" fillId="0" borderId="13" xfId="0" applyFont="1" applyFill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7" fillId="0" borderId="20" xfId="64" applyFont="1" applyFill="1" applyBorder="1" applyAlignment="1">
      <alignment horizontal="center" vertical="distributed" textRotation="255"/>
      <protection/>
    </xf>
    <xf numFmtId="0" fontId="8" fillId="0" borderId="21" xfId="0" applyFont="1" applyBorder="1" applyAlignment="1">
      <alignment horizontal="center" shrinkToFit="1"/>
    </xf>
    <xf numFmtId="0" fontId="9" fillId="33" borderId="0" xfId="65" applyFont="1" applyFill="1" applyBorder="1" applyAlignment="1">
      <alignment vertical="center"/>
      <protection/>
    </xf>
    <xf numFmtId="0" fontId="9" fillId="33" borderId="0" xfId="65" applyFont="1" applyFill="1" applyBorder="1" applyAlignment="1">
      <alignment horizontal="distributed" vertical="center"/>
      <protection/>
    </xf>
    <xf numFmtId="178" fontId="9" fillId="34" borderId="0" xfId="65" applyNumberFormat="1" applyFont="1" applyFill="1" applyBorder="1" applyAlignment="1">
      <alignment vertical="center" wrapText="1"/>
      <protection/>
    </xf>
    <xf numFmtId="178" fontId="9" fillId="33" borderId="0" xfId="65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7" fillId="0" borderId="0" xfId="65" applyFont="1" applyFill="1" applyBorder="1" applyAlignment="1">
      <alignment horizontal="left" vertical="center" wrapText="1"/>
      <protection/>
    </xf>
    <xf numFmtId="0" fontId="7" fillId="0" borderId="0" xfId="65" applyFont="1" applyFill="1" applyBorder="1" applyAlignment="1">
      <alignment horizontal="distributed" vertical="center" wrapText="1"/>
      <protection/>
    </xf>
    <xf numFmtId="178" fontId="7" fillId="0" borderId="0" xfId="65" applyNumberFormat="1" applyFont="1" applyFill="1" applyBorder="1" applyAlignment="1">
      <alignment vertical="center" wrapText="1"/>
      <protection/>
    </xf>
    <xf numFmtId="178" fontId="7" fillId="0" borderId="0" xfId="65" applyNumberFormat="1" applyFont="1" applyFill="1" applyBorder="1" applyAlignment="1">
      <alignment horizontal="right" vertical="center" wrapText="1"/>
      <protection/>
    </xf>
    <xf numFmtId="0" fontId="9" fillId="34" borderId="0" xfId="65" applyFont="1" applyFill="1" applyBorder="1" applyAlignment="1">
      <alignment horizontal="left" vertical="center" wrapText="1"/>
      <protection/>
    </xf>
    <xf numFmtId="0" fontId="9" fillId="34" borderId="0" xfId="65" applyFont="1" applyFill="1" applyBorder="1" applyAlignment="1">
      <alignment horizontal="distributed" vertical="center" wrapText="1"/>
      <protection/>
    </xf>
    <xf numFmtId="178" fontId="9" fillId="34" borderId="0" xfId="65" applyNumberFormat="1" applyFont="1" applyFill="1" applyBorder="1" applyAlignment="1">
      <alignment horizontal="right" vertical="center" wrapText="1"/>
      <protection/>
    </xf>
    <xf numFmtId="178" fontId="3" fillId="33" borderId="22" xfId="60" applyNumberFormat="1" applyFont="1" applyFill="1" applyBorder="1" applyAlignment="1">
      <alignment vertical="center" shrinkToFit="1"/>
      <protection/>
    </xf>
    <xf numFmtId="178" fontId="3" fillId="33" borderId="11" xfId="60" applyNumberFormat="1" applyFont="1" applyFill="1" applyBorder="1" applyAlignment="1">
      <alignment vertical="center" shrinkToFit="1"/>
      <protection/>
    </xf>
    <xf numFmtId="0" fontId="8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1" xfId="0" applyFont="1" applyBorder="1" applyAlignment="1">
      <alignment shrinkToFit="1"/>
    </xf>
    <xf numFmtId="0" fontId="8" fillId="0" borderId="23" xfId="0" applyFont="1" applyBorder="1" applyAlignment="1">
      <alignment shrinkToFit="1"/>
    </xf>
    <xf numFmtId="0" fontId="7" fillId="0" borderId="24" xfId="64" applyFont="1" applyFill="1" applyBorder="1" applyAlignment="1">
      <alignment horizontal="center" vertical="distributed" textRotation="255"/>
      <protection/>
    </xf>
    <xf numFmtId="0" fontId="8" fillId="0" borderId="10" xfId="0" applyFont="1" applyBorder="1" applyAlignment="1">
      <alignment shrinkToFit="1"/>
    </xf>
    <xf numFmtId="0" fontId="8" fillId="0" borderId="25" xfId="0" applyFont="1" applyBorder="1" applyAlignment="1">
      <alignment shrinkToFit="1"/>
    </xf>
    <xf numFmtId="0" fontId="8" fillId="0" borderId="1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0" fillId="33" borderId="0" xfId="0" applyFont="1" applyFill="1" applyBorder="1" applyAlignment="1" quotePrefix="1">
      <alignment horizontal="right"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26" xfId="0" applyFont="1" applyBorder="1" applyAlignment="1">
      <alignment horizontal="center" shrinkToFit="1"/>
    </xf>
    <xf numFmtId="0" fontId="7" fillId="0" borderId="27" xfId="64" applyFont="1" applyFill="1" applyBorder="1" applyAlignment="1">
      <alignment horizontal="center" vertical="distributed" textRotation="255"/>
      <protection/>
    </xf>
    <xf numFmtId="0" fontId="8" fillId="0" borderId="28" xfId="0" applyFont="1" applyBorder="1" applyAlignment="1">
      <alignment horizontal="center" shrinkToFit="1"/>
    </xf>
    <xf numFmtId="0" fontId="9" fillId="33" borderId="13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horizontal="left" vertical="center" wrapText="1"/>
      <protection/>
    </xf>
    <xf numFmtId="0" fontId="9" fillId="34" borderId="13" xfId="65" applyFont="1" applyFill="1" applyBorder="1" applyAlignment="1">
      <alignment horizontal="left" vertical="center" wrapText="1"/>
      <protection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0" borderId="10" xfId="65" applyFont="1" applyFill="1" applyBorder="1" applyAlignment="1">
      <alignment horizontal="distributed" vertical="center" wrapText="1"/>
      <protection/>
    </xf>
    <xf numFmtId="0" fontId="7" fillId="0" borderId="16" xfId="65" applyFont="1" applyFill="1" applyBorder="1" applyAlignment="1">
      <alignment horizontal="left" vertical="center" wrapText="1"/>
      <protection/>
    </xf>
    <xf numFmtId="178" fontId="7" fillId="0" borderId="10" xfId="65" applyNumberFormat="1" applyFont="1" applyFill="1" applyBorder="1" applyAlignment="1">
      <alignment vertical="center" wrapText="1"/>
      <protection/>
    </xf>
    <xf numFmtId="178" fontId="7" fillId="0" borderId="10" xfId="65" applyNumberFormat="1" applyFont="1" applyFill="1" applyBorder="1" applyAlignment="1">
      <alignment horizontal="right" vertical="center" wrapText="1"/>
      <protection/>
    </xf>
    <xf numFmtId="0" fontId="8" fillId="0" borderId="10" xfId="0" applyFont="1" applyBorder="1" applyAlignment="1" quotePrefix="1">
      <alignment horizontal="right" vertical="center"/>
    </xf>
    <xf numFmtId="178" fontId="4" fillId="33" borderId="0" xfId="0" applyNumberFormat="1" applyFont="1" applyFill="1" applyBorder="1" applyAlignment="1">
      <alignment vertical="center"/>
    </xf>
    <xf numFmtId="0" fontId="6" fillId="0" borderId="0" xfId="66" applyFont="1" applyFill="1" applyBorder="1" applyAlignment="1">
      <alignment horizontal="left" vertical="center" wrapText="1"/>
      <protection/>
    </xf>
    <xf numFmtId="178" fontId="6" fillId="0" borderId="0" xfId="66" applyNumberFormat="1" applyFont="1" applyFill="1" applyBorder="1" applyAlignment="1">
      <alignment vertical="center" wrapText="1"/>
      <protection/>
    </xf>
    <xf numFmtId="178" fontId="6" fillId="0" borderId="0" xfId="66" applyNumberFormat="1" applyFont="1" applyFill="1" applyBorder="1" applyAlignment="1">
      <alignment horizontal="right" vertical="center" wrapText="1"/>
      <protection/>
    </xf>
    <xf numFmtId="0" fontId="3" fillId="34" borderId="0" xfId="66" applyFont="1" applyFill="1" applyBorder="1" applyAlignment="1">
      <alignment horizontal="left" vertical="center" wrapText="1"/>
      <protection/>
    </xf>
    <xf numFmtId="178" fontId="3" fillId="34" borderId="0" xfId="66" applyNumberFormat="1" applyFont="1" applyFill="1" applyBorder="1" applyAlignment="1">
      <alignment horizontal="right" vertical="center" wrapText="1"/>
      <protection/>
    </xf>
    <xf numFmtId="178" fontId="4" fillId="33" borderId="13" xfId="0" applyNumberFormat="1" applyFont="1" applyFill="1" applyBorder="1" applyAlignment="1">
      <alignment vertical="center"/>
    </xf>
    <xf numFmtId="0" fontId="6" fillId="0" borderId="13" xfId="66" applyFont="1" applyFill="1" applyBorder="1" applyAlignment="1">
      <alignment horizontal="left" vertical="center" wrapText="1"/>
      <protection/>
    </xf>
    <xf numFmtId="0" fontId="3" fillId="34" borderId="13" xfId="66" applyFont="1" applyFill="1" applyBorder="1" applyAlignment="1">
      <alignment horizontal="left" vertical="center" wrapText="1"/>
      <protection/>
    </xf>
    <xf numFmtId="0" fontId="6" fillId="0" borderId="10" xfId="66" applyFont="1" applyFill="1" applyBorder="1" applyAlignment="1">
      <alignment horizontal="left" vertical="center" wrapText="1"/>
      <protection/>
    </xf>
    <xf numFmtId="0" fontId="6" fillId="0" borderId="16" xfId="66" applyFont="1" applyFill="1" applyBorder="1" applyAlignment="1">
      <alignment horizontal="left" vertical="center" wrapText="1"/>
      <protection/>
    </xf>
    <xf numFmtId="178" fontId="6" fillId="0" borderId="10" xfId="66" applyNumberFormat="1" applyFont="1" applyFill="1" applyBorder="1" applyAlignment="1">
      <alignment vertical="center" wrapText="1"/>
      <protection/>
    </xf>
    <xf numFmtId="178" fontId="6" fillId="0" borderId="10" xfId="66" applyNumberFormat="1" applyFont="1" applyFill="1" applyBorder="1" applyAlignment="1">
      <alignment horizontal="right" vertical="center" wrapText="1"/>
      <protection/>
    </xf>
    <xf numFmtId="0" fontId="5" fillId="0" borderId="11" xfId="0" applyFont="1" applyBorder="1" applyAlignment="1">
      <alignment vertical="center"/>
    </xf>
    <xf numFmtId="0" fontId="7" fillId="0" borderId="0" xfId="64" applyFont="1" applyFill="1" applyBorder="1" applyAlignment="1">
      <alignment horizontal="distributed" vertical="center"/>
      <protection/>
    </xf>
    <xf numFmtId="0" fontId="10" fillId="33" borderId="11" xfId="0" applyFont="1" applyFill="1" applyBorder="1" applyAlignment="1">
      <alignment vertical="center" shrinkToFit="1"/>
    </xf>
    <xf numFmtId="0" fontId="9" fillId="33" borderId="11" xfId="63" applyFont="1" applyFill="1" applyBorder="1" applyAlignment="1">
      <alignment horizontal="distributed" vertical="center" shrinkToFit="1"/>
      <protection/>
    </xf>
    <xf numFmtId="0" fontId="10" fillId="33" borderId="12" xfId="0" applyFont="1" applyFill="1" applyBorder="1" applyAlignment="1">
      <alignment vertical="center" shrinkToFit="1"/>
    </xf>
    <xf numFmtId="177" fontId="9" fillId="33" borderId="22" xfId="63" applyNumberFormat="1" applyFont="1" applyFill="1" applyBorder="1" applyAlignment="1">
      <alignment vertical="center" shrinkToFit="1"/>
      <protection/>
    </xf>
    <xf numFmtId="177" fontId="9" fillId="33" borderId="11" xfId="63" applyNumberFormat="1" applyFont="1" applyFill="1" applyBorder="1" applyAlignment="1">
      <alignment vertical="center" shrinkToFit="1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78" fontId="4" fillId="33" borderId="0" xfId="0" applyNumberFormat="1" applyFont="1" applyFill="1" applyBorder="1" applyAlignment="1">
      <alignment vertical="center" shrinkToFit="1"/>
    </xf>
    <xf numFmtId="178" fontId="6" fillId="0" borderId="0" xfId="66" applyNumberFormat="1" applyFont="1" applyFill="1" applyBorder="1" applyAlignment="1">
      <alignment vertical="center" shrinkToFit="1"/>
      <protection/>
    </xf>
    <xf numFmtId="178" fontId="3" fillId="34" borderId="0" xfId="66" applyNumberFormat="1" applyFont="1" applyFill="1" applyBorder="1" applyAlignment="1">
      <alignment horizontal="left" vertical="center" shrinkToFit="1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shrinkToFit="1"/>
    </xf>
    <xf numFmtId="0" fontId="13" fillId="0" borderId="10" xfId="0" applyFont="1" applyBorder="1" applyAlignment="1">
      <alignment horizontal="distributed" vertical="center"/>
    </xf>
    <xf numFmtId="178" fontId="3" fillId="34" borderId="0" xfId="66" applyNumberFormat="1" applyFont="1" applyFill="1" applyBorder="1" applyAlignment="1">
      <alignment vertical="center" wrapText="1"/>
      <protection/>
    </xf>
    <xf numFmtId="178" fontId="10" fillId="33" borderId="0" xfId="0" applyNumberFormat="1" applyFont="1" applyFill="1" applyBorder="1" applyAlignment="1">
      <alignment horizontal="distributed" vertical="center"/>
    </xf>
    <xf numFmtId="0" fontId="7" fillId="0" borderId="0" xfId="66" applyFont="1" applyFill="1" applyBorder="1" applyAlignment="1">
      <alignment horizontal="distributed" vertical="center" wrapText="1"/>
      <protection/>
    </xf>
    <xf numFmtId="0" fontId="9" fillId="34" borderId="0" xfId="66" applyFont="1" applyFill="1" applyBorder="1" applyAlignment="1">
      <alignment horizontal="distributed" vertical="center" wrapText="1"/>
      <protection/>
    </xf>
    <xf numFmtId="0" fontId="7" fillId="0" borderId="10" xfId="66" applyFont="1" applyFill="1" applyBorder="1" applyAlignment="1">
      <alignment horizontal="distributed" vertical="center" wrapText="1"/>
      <protection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/>
    </xf>
    <xf numFmtId="0" fontId="16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2" fillId="0" borderId="11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12" fillId="0" borderId="0" xfId="0" applyFont="1" applyFill="1" applyBorder="1" applyAlignment="1">
      <alignment horizontal="center" vertical="distributed" textRotation="255"/>
    </xf>
    <xf numFmtId="0" fontId="16" fillId="0" borderId="10" xfId="0" applyFont="1" applyBorder="1" applyAlignment="1">
      <alignment/>
    </xf>
    <xf numFmtId="0" fontId="16" fillId="0" borderId="16" xfId="0" applyFont="1" applyBorder="1" applyAlignment="1">
      <alignment/>
    </xf>
    <xf numFmtId="0" fontId="12" fillId="0" borderId="14" xfId="0" applyFont="1" applyBorder="1" applyAlignment="1">
      <alignment shrinkToFit="1"/>
    </xf>
    <xf numFmtId="0" fontId="12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31" xfId="0" applyFont="1" applyBorder="1" applyAlignment="1">
      <alignment shrinkToFit="1"/>
    </xf>
    <xf numFmtId="0" fontId="12" fillId="0" borderId="31" xfId="0" applyFont="1" applyBorder="1" applyAlignment="1">
      <alignment horizontal="center" shrinkToFit="1"/>
    </xf>
    <xf numFmtId="0" fontId="12" fillId="0" borderId="32" xfId="0" applyFont="1" applyBorder="1" applyAlignment="1">
      <alignment horizontal="center" shrinkToFit="1"/>
    </xf>
    <xf numFmtId="0" fontId="12" fillId="0" borderId="32" xfId="0" applyFont="1" applyBorder="1" applyAlignment="1">
      <alignment shrinkToFit="1"/>
    </xf>
    <xf numFmtId="0" fontId="5" fillId="0" borderId="0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shrinkToFit="1"/>
    </xf>
    <xf numFmtId="0" fontId="12" fillId="0" borderId="32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178" fontId="17" fillId="0" borderId="14" xfId="0" applyNumberFormat="1" applyFont="1" applyFill="1" applyBorder="1" applyAlignment="1">
      <alignment horizontal="right" vertical="center" wrapText="1" shrinkToFit="1"/>
    </xf>
    <xf numFmtId="178" fontId="17" fillId="0" borderId="0" xfId="0" applyNumberFormat="1" applyFont="1" applyFill="1" applyBorder="1" applyAlignment="1">
      <alignment horizontal="right" vertical="center" wrapText="1" shrinkToFit="1"/>
    </xf>
    <xf numFmtId="178" fontId="17" fillId="0" borderId="11" xfId="0" applyNumberFormat="1" applyFont="1" applyFill="1" applyBorder="1" applyAlignment="1">
      <alignment horizontal="right" vertical="center" wrapText="1" shrinkToFit="1"/>
    </xf>
    <xf numFmtId="0" fontId="17" fillId="0" borderId="22" xfId="0" applyFont="1" applyFill="1" applyBorder="1" applyAlignment="1">
      <alignment horizontal="distributed" vertical="center"/>
    </xf>
    <xf numFmtId="0" fontId="12" fillId="0" borderId="33" xfId="64" applyFont="1" applyFill="1" applyBorder="1" applyAlignment="1">
      <alignment horizontal="distributed" vertical="center"/>
      <protection/>
    </xf>
    <xf numFmtId="0" fontId="12" fillId="0" borderId="34" xfId="64" applyFont="1" applyFill="1" applyBorder="1" applyAlignment="1">
      <alignment horizontal="center" vertical="distributed" textRotation="255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12" fillId="0" borderId="0" xfId="62" applyFont="1" applyFill="1" applyBorder="1" applyAlignment="1">
      <alignment horizontal="distributed" vertical="center" wrapText="1"/>
      <protection/>
    </xf>
    <xf numFmtId="0" fontId="12" fillId="0" borderId="13" xfId="62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 applyAlignment="1">
      <alignment horizontal="distributed" vertical="center" wrapText="1"/>
      <protection/>
    </xf>
    <xf numFmtId="0" fontId="18" fillId="0" borderId="0" xfId="62" applyFont="1" applyFill="1" applyBorder="1" applyAlignment="1">
      <alignment horizontal="distributed" vertical="center" wrapText="1"/>
      <protection/>
    </xf>
    <xf numFmtId="0" fontId="12" fillId="0" borderId="35" xfId="62" applyFont="1" applyFill="1" applyBorder="1" applyAlignment="1">
      <alignment horizontal="left" vertical="center" wrapText="1"/>
      <protection/>
    </xf>
    <xf numFmtId="0" fontId="12" fillId="0" borderId="35" xfId="62" applyFont="1" applyFill="1" applyBorder="1" applyAlignment="1">
      <alignment horizontal="distributed" vertical="center" wrapText="1"/>
      <protection/>
    </xf>
    <xf numFmtId="0" fontId="12" fillId="0" borderId="36" xfId="62" applyFont="1" applyFill="1" applyBorder="1" applyAlignment="1">
      <alignment horizontal="distributed" vertical="center" wrapText="1"/>
      <protection/>
    </xf>
    <xf numFmtId="0" fontId="12" fillId="0" borderId="37" xfId="62" applyFont="1" applyFill="1" applyBorder="1" applyAlignment="1">
      <alignment horizontal="distributed" vertical="center" wrapText="1"/>
      <protection/>
    </xf>
    <xf numFmtId="179" fontId="12" fillId="0" borderId="14" xfId="62" applyNumberFormat="1" applyFont="1" applyFill="1" applyBorder="1" applyAlignment="1">
      <alignment vertical="center" wrapText="1" shrinkToFit="1"/>
      <protection/>
    </xf>
    <xf numFmtId="179" fontId="12" fillId="0" borderId="0" xfId="62" applyNumberFormat="1" applyFont="1" applyFill="1" applyBorder="1" applyAlignment="1">
      <alignment horizontal="right" vertical="center" wrapText="1" shrinkToFit="1"/>
      <protection/>
    </xf>
    <xf numFmtId="179" fontId="12" fillId="0" borderId="0" xfId="61" applyNumberFormat="1" applyFont="1" applyFill="1" applyBorder="1" applyAlignment="1">
      <alignment horizontal="right" vertical="center" wrapText="1" shrinkToFit="1"/>
      <protection/>
    </xf>
    <xf numFmtId="179" fontId="12" fillId="0" borderId="0" xfId="61" applyNumberFormat="1" applyFont="1" applyFill="1" applyBorder="1" applyAlignment="1" quotePrefix="1">
      <alignment horizontal="right" vertical="center" wrapText="1" shrinkToFit="1"/>
      <protection/>
    </xf>
    <xf numFmtId="179" fontId="12" fillId="0" borderId="14" xfId="0" applyNumberFormat="1" applyFont="1" applyFill="1" applyBorder="1" applyAlignment="1">
      <alignment vertical="center" wrapText="1" shrinkToFit="1"/>
    </xf>
    <xf numFmtId="179" fontId="12" fillId="0" borderId="13" xfId="61" applyNumberFormat="1" applyFont="1" applyFill="1" applyBorder="1" applyAlignment="1">
      <alignment horizontal="right" vertical="center" wrapText="1" shrinkToFit="1"/>
      <protection/>
    </xf>
    <xf numFmtId="179" fontId="12" fillId="0" borderId="37" xfId="0" applyNumberFormat="1" applyFont="1" applyFill="1" applyBorder="1" applyAlignment="1">
      <alignment vertical="center" shrinkToFit="1"/>
    </xf>
    <xf numFmtId="179" fontId="12" fillId="0" borderId="35" xfId="62" applyNumberFormat="1" applyFont="1" applyFill="1" applyBorder="1" applyAlignment="1">
      <alignment horizontal="right" vertical="center" shrinkToFit="1"/>
      <protection/>
    </xf>
    <xf numFmtId="179" fontId="12" fillId="0" borderId="35" xfId="67" applyNumberFormat="1" applyFont="1" applyFill="1" applyBorder="1" applyAlignment="1">
      <alignment vertical="center" shrinkToFit="1"/>
      <protection/>
    </xf>
    <xf numFmtId="179" fontId="12" fillId="0" borderId="35" xfId="67" applyNumberFormat="1" applyFont="1" applyFill="1" applyBorder="1" applyAlignment="1">
      <alignment horizontal="right" vertical="center" shrinkToFit="1"/>
      <protection/>
    </xf>
    <xf numFmtId="0" fontId="13" fillId="0" borderId="10" xfId="0" applyFont="1" applyBorder="1" applyAlignment="1">
      <alignment horizontal="distributed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60" applyFont="1" applyFill="1" applyBorder="1" applyAlignment="1">
      <alignment horizontal="center" vertical="center"/>
      <protection/>
    </xf>
    <xf numFmtId="0" fontId="7" fillId="0" borderId="42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3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46" xfId="60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right" vertical="center"/>
    </xf>
    <xf numFmtId="0" fontId="12" fillId="0" borderId="47" xfId="0" applyFont="1" applyBorder="1" applyAlignment="1">
      <alignment horizontal="center" shrinkToFit="1"/>
    </xf>
    <xf numFmtId="0" fontId="12" fillId="0" borderId="30" xfId="0" applyFont="1" applyBorder="1" applyAlignment="1">
      <alignment horizontal="center" shrinkToFit="1"/>
    </xf>
    <xf numFmtId="0" fontId="12" fillId="0" borderId="48" xfId="0" applyFont="1" applyBorder="1" applyAlignment="1">
      <alignment horizontal="center" shrinkToFit="1"/>
    </xf>
    <xf numFmtId="0" fontId="12" fillId="0" borderId="4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33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7" xfId="61"/>
    <cellStyle name="標準_Sheet18" xfId="62"/>
    <cellStyle name="標準_第62表" xfId="63"/>
    <cellStyle name="標準_第62表01改" xfId="64"/>
    <cellStyle name="標準_第62表02" xfId="65"/>
    <cellStyle name="標準_第62表03" xfId="66"/>
    <cellStyle name="標準_付表13_03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zoomScalePageLayoutView="0" workbookViewId="0" topLeftCell="A1">
      <pane xSplit="3" ySplit="4" topLeftCell="D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B15" sqref="B15"/>
    </sheetView>
  </sheetViews>
  <sheetFormatPr defaultColWidth="8.625" defaultRowHeight="15" customHeight="1"/>
  <cols>
    <col min="1" max="1" width="1.625" style="4" customWidth="1"/>
    <col min="2" max="2" width="10.625" style="12" customWidth="1"/>
    <col min="3" max="3" width="1.625" style="4" customWidth="1"/>
    <col min="4" max="9" width="8.625" style="13" customWidth="1"/>
    <col min="10" max="16384" width="8.625" style="4" customWidth="1"/>
  </cols>
  <sheetData>
    <row r="1" spans="1:8" s="80" customFormat="1" ht="15" customHeight="1">
      <c r="A1" s="80" t="s">
        <v>264</v>
      </c>
      <c r="B1" s="81"/>
      <c r="E1" s="181" t="s">
        <v>265</v>
      </c>
      <c r="F1" s="181"/>
      <c r="G1" s="181"/>
      <c r="H1" s="181"/>
    </row>
    <row r="2" spans="1:11" s="8" customFormat="1" ht="15" customHeight="1">
      <c r="A2" s="67"/>
      <c r="B2" s="15"/>
      <c r="C2" s="16"/>
      <c r="D2" s="182" t="s">
        <v>46</v>
      </c>
      <c r="E2" s="183"/>
      <c r="F2" s="183"/>
      <c r="G2" s="183"/>
      <c r="H2" s="184"/>
      <c r="I2" s="182" t="s">
        <v>45</v>
      </c>
      <c r="J2" s="183"/>
      <c r="K2" s="183"/>
    </row>
    <row r="3" spans="2:11" s="8" customFormat="1" ht="15" customHeight="1">
      <c r="B3" s="14" t="s">
        <v>27</v>
      </c>
      <c r="C3" s="17"/>
      <c r="D3" s="195" t="s">
        <v>43</v>
      </c>
      <c r="E3" s="193" t="s">
        <v>47</v>
      </c>
      <c r="F3" s="191" t="s">
        <v>44</v>
      </c>
      <c r="G3" s="191"/>
      <c r="H3" s="192"/>
      <c r="I3" s="185" t="s">
        <v>43</v>
      </c>
      <c r="J3" s="187" t="s">
        <v>47</v>
      </c>
      <c r="K3" s="189" t="s">
        <v>48</v>
      </c>
    </row>
    <row r="4" spans="1:11" s="9" customFormat="1" ht="15" customHeight="1">
      <c r="A4" s="68"/>
      <c r="B4" s="18"/>
      <c r="C4" s="21"/>
      <c r="D4" s="196"/>
      <c r="E4" s="194"/>
      <c r="F4" s="22" t="s">
        <v>42</v>
      </c>
      <c r="G4" s="22" t="s">
        <v>48</v>
      </c>
      <c r="H4" s="23" t="s">
        <v>44</v>
      </c>
      <c r="I4" s="186"/>
      <c r="J4" s="188"/>
      <c r="K4" s="190"/>
    </row>
    <row r="5" spans="2:11" s="1" customFormat="1" ht="15" customHeight="1">
      <c r="B5" s="5" t="s">
        <v>56</v>
      </c>
      <c r="C5" s="25"/>
      <c r="D5" s="65">
        <f aca="true" t="shared" si="0" ref="D5:K5">SUM(D6:D7)+D174</f>
        <v>686801</v>
      </c>
      <c r="E5" s="66">
        <f t="shared" si="0"/>
        <v>617379</v>
      </c>
      <c r="F5" s="66">
        <f t="shared" si="0"/>
        <v>69422</v>
      </c>
      <c r="G5" s="66">
        <f t="shared" si="0"/>
        <v>1988</v>
      </c>
      <c r="H5" s="66">
        <f t="shared" si="0"/>
        <v>67434</v>
      </c>
      <c r="I5" s="66">
        <f t="shared" si="0"/>
        <v>628596</v>
      </c>
      <c r="J5" s="66">
        <f t="shared" si="0"/>
        <v>626543</v>
      </c>
      <c r="K5" s="66">
        <f t="shared" si="0"/>
        <v>2053</v>
      </c>
    </row>
    <row r="6" spans="2:11" s="8" customFormat="1" ht="15" customHeight="1">
      <c r="B6" s="14" t="s">
        <v>55</v>
      </c>
      <c r="C6" s="17"/>
      <c r="D6" s="19">
        <f>SUM(E6:F6)</f>
        <v>292</v>
      </c>
      <c r="E6" s="10">
        <v>63</v>
      </c>
      <c r="F6" s="10">
        <f>SUM(G6:H6)</f>
        <v>229</v>
      </c>
      <c r="G6" s="10">
        <v>0</v>
      </c>
      <c r="H6" s="10">
        <v>229</v>
      </c>
      <c r="I6" s="10">
        <f aca="true" t="shared" si="1" ref="I6:I71">SUM(J6:K6)</f>
        <v>65</v>
      </c>
      <c r="J6" s="10">
        <v>65</v>
      </c>
      <c r="K6" s="10">
        <v>0</v>
      </c>
    </row>
    <row r="7" spans="2:11" s="69" customFormat="1" ht="15" customHeight="1">
      <c r="B7" s="6" t="s">
        <v>57</v>
      </c>
      <c r="C7" s="70"/>
      <c r="D7" s="24">
        <f>SUM(D8:D173)</f>
        <v>515192</v>
      </c>
      <c r="E7" s="3">
        <f aca="true" t="shared" si="2" ref="E7:K7">SUM(E8:E173)</f>
        <v>460582</v>
      </c>
      <c r="F7" s="3">
        <f t="shared" si="2"/>
        <v>54610</v>
      </c>
      <c r="G7" s="3">
        <f t="shared" si="2"/>
        <v>1287</v>
      </c>
      <c r="H7" s="3">
        <f t="shared" si="2"/>
        <v>53323</v>
      </c>
      <c r="I7" s="3">
        <f t="shared" si="2"/>
        <v>468157</v>
      </c>
      <c r="J7" s="3">
        <f t="shared" si="2"/>
        <v>466822</v>
      </c>
      <c r="K7" s="3">
        <f t="shared" si="2"/>
        <v>1335</v>
      </c>
    </row>
    <row r="8" spans="2:11" s="8" customFormat="1" ht="15" customHeight="1">
      <c r="B8" s="14" t="s">
        <v>59</v>
      </c>
      <c r="C8" s="17"/>
      <c r="D8" s="19">
        <f>SUM(E8:F8)</f>
        <v>3462</v>
      </c>
      <c r="E8" s="10">
        <v>3073</v>
      </c>
      <c r="F8" s="10">
        <f>SUM(G8:H8)</f>
        <v>389</v>
      </c>
      <c r="G8" s="10">
        <v>32</v>
      </c>
      <c r="H8" s="10">
        <v>357</v>
      </c>
      <c r="I8" s="10">
        <f t="shared" si="1"/>
        <v>3171</v>
      </c>
      <c r="J8" s="10">
        <v>3139</v>
      </c>
      <c r="K8" s="10">
        <v>32</v>
      </c>
    </row>
    <row r="9" spans="2:11" s="8" customFormat="1" ht="15" customHeight="1">
      <c r="B9" s="14" t="s">
        <v>60</v>
      </c>
      <c r="C9" s="17"/>
      <c r="D9" s="19">
        <f aca="true" t="shared" si="3" ref="D9:D70">SUM(E9:F9)</f>
        <v>3100</v>
      </c>
      <c r="E9" s="10">
        <v>2788</v>
      </c>
      <c r="F9" s="10">
        <f aca="true" t="shared" si="4" ref="F9:F70">SUM(G9:H9)</f>
        <v>312</v>
      </c>
      <c r="G9" s="10">
        <v>7</v>
      </c>
      <c r="H9" s="10">
        <v>305</v>
      </c>
      <c r="I9" s="10">
        <f t="shared" si="1"/>
        <v>2861</v>
      </c>
      <c r="J9" s="10">
        <v>2854</v>
      </c>
      <c r="K9" s="10">
        <v>7</v>
      </c>
    </row>
    <row r="10" spans="2:11" s="8" customFormat="1" ht="15" customHeight="1">
      <c r="B10" s="14" t="s">
        <v>61</v>
      </c>
      <c r="C10" s="17"/>
      <c r="D10" s="19">
        <f t="shared" si="3"/>
        <v>3018</v>
      </c>
      <c r="E10" s="10">
        <v>2744</v>
      </c>
      <c r="F10" s="10">
        <f t="shared" si="4"/>
        <v>274</v>
      </c>
      <c r="G10" s="10">
        <v>4</v>
      </c>
      <c r="H10" s="10">
        <v>270</v>
      </c>
      <c r="I10" s="10">
        <f t="shared" si="1"/>
        <v>2816</v>
      </c>
      <c r="J10" s="10">
        <v>2812</v>
      </c>
      <c r="K10" s="10">
        <v>4</v>
      </c>
    </row>
    <row r="11" spans="2:11" s="8" customFormat="1" ht="15" customHeight="1">
      <c r="B11" s="14" t="s">
        <v>62</v>
      </c>
      <c r="C11" s="17"/>
      <c r="D11" s="19">
        <f t="shared" si="3"/>
        <v>3563</v>
      </c>
      <c r="E11" s="10">
        <v>3152</v>
      </c>
      <c r="F11" s="10">
        <f t="shared" si="4"/>
        <v>411</v>
      </c>
      <c r="G11" s="10">
        <v>14</v>
      </c>
      <c r="H11" s="10">
        <v>397</v>
      </c>
      <c r="I11" s="10">
        <f t="shared" si="1"/>
        <v>3216</v>
      </c>
      <c r="J11" s="10">
        <v>3202</v>
      </c>
      <c r="K11" s="10">
        <v>14</v>
      </c>
    </row>
    <row r="12" spans="2:11" s="8" customFormat="1" ht="15" customHeight="1">
      <c r="B12" s="14" t="s">
        <v>63</v>
      </c>
      <c r="C12" s="17"/>
      <c r="D12" s="19">
        <f t="shared" si="3"/>
        <v>3494</v>
      </c>
      <c r="E12" s="10">
        <v>3154</v>
      </c>
      <c r="F12" s="10">
        <f t="shared" si="4"/>
        <v>340</v>
      </c>
      <c r="G12" s="10">
        <v>8</v>
      </c>
      <c r="H12" s="10">
        <v>332</v>
      </c>
      <c r="I12" s="10">
        <f t="shared" si="1"/>
        <v>3217</v>
      </c>
      <c r="J12" s="10">
        <v>3209</v>
      </c>
      <c r="K12" s="10">
        <v>8</v>
      </c>
    </row>
    <row r="13" spans="2:11" s="8" customFormat="1" ht="15" customHeight="1">
      <c r="B13" s="14" t="s">
        <v>64</v>
      </c>
      <c r="C13" s="17"/>
      <c r="D13" s="19">
        <f t="shared" si="3"/>
        <v>3622</v>
      </c>
      <c r="E13" s="10">
        <v>3250</v>
      </c>
      <c r="F13" s="10">
        <f t="shared" si="4"/>
        <v>372</v>
      </c>
      <c r="G13" s="10">
        <v>6</v>
      </c>
      <c r="H13" s="10">
        <v>366</v>
      </c>
      <c r="I13" s="10">
        <f t="shared" si="1"/>
        <v>3310</v>
      </c>
      <c r="J13" s="10">
        <v>3304</v>
      </c>
      <c r="K13" s="10">
        <v>6</v>
      </c>
    </row>
    <row r="14" spans="2:11" s="8" customFormat="1" ht="15" customHeight="1">
      <c r="B14" s="14" t="s">
        <v>65</v>
      </c>
      <c r="C14" s="17"/>
      <c r="D14" s="19">
        <f t="shared" si="3"/>
        <v>3532</v>
      </c>
      <c r="E14" s="10">
        <v>3161</v>
      </c>
      <c r="F14" s="10">
        <f t="shared" si="4"/>
        <v>371</v>
      </c>
      <c r="G14" s="10">
        <v>13</v>
      </c>
      <c r="H14" s="10">
        <v>358</v>
      </c>
      <c r="I14" s="10">
        <f t="shared" si="1"/>
        <v>3213</v>
      </c>
      <c r="J14" s="10">
        <v>3200</v>
      </c>
      <c r="K14" s="10">
        <v>13</v>
      </c>
    </row>
    <row r="15" spans="2:11" s="8" customFormat="1" ht="15" customHeight="1">
      <c r="B15" s="14" t="s">
        <v>66</v>
      </c>
      <c r="C15" s="17"/>
      <c r="D15" s="19">
        <f t="shared" si="3"/>
        <v>2893</v>
      </c>
      <c r="E15" s="10">
        <v>2638</v>
      </c>
      <c r="F15" s="10">
        <f t="shared" si="4"/>
        <v>255</v>
      </c>
      <c r="G15" s="10">
        <v>11</v>
      </c>
      <c r="H15" s="10">
        <v>244</v>
      </c>
      <c r="I15" s="10">
        <f t="shared" si="1"/>
        <v>2696</v>
      </c>
      <c r="J15" s="10">
        <v>2685</v>
      </c>
      <c r="K15" s="10">
        <v>11</v>
      </c>
    </row>
    <row r="16" spans="2:11" s="8" customFormat="1" ht="15" customHeight="1">
      <c r="B16" s="14" t="s">
        <v>67</v>
      </c>
      <c r="C16" s="17"/>
      <c r="D16" s="19">
        <f t="shared" si="3"/>
        <v>3536</v>
      </c>
      <c r="E16" s="10">
        <v>3099</v>
      </c>
      <c r="F16" s="10">
        <f t="shared" si="4"/>
        <v>437</v>
      </c>
      <c r="G16" s="10">
        <v>26</v>
      </c>
      <c r="H16" s="10">
        <v>411</v>
      </c>
      <c r="I16" s="10">
        <f t="shared" si="1"/>
        <v>3198</v>
      </c>
      <c r="J16" s="10">
        <v>3170</v>
      </c>
      <c r="K16" s="10">
        <v>28</v>
      </c>
    </row>
    <row r="17" spans="2:11" s="8" customFormat="1" ht="15" customHeight="1">
      <c r="B17" s="14" t="s">
        <v>68</v>
      </c>
      <c r="C17" s="17"/>
      <c r="D17" s="19">
        <f t="shared" si="3"/>
        <v>3294</v>
      </c>
      <c r="E17" s="10">
        <v>2848</v>
      </c>
      <c r="F17" s="10">
        <f t="shared" si="4"/>
        <v>446</v>
      </c>
      <c r="G17" s="10">
        <v>14</v>
      </c>
      <c r="H17" s="10">
        <v>432</v>
      </c>
      <c r="I17" s="10">
        <f t="shared" si="1"/>
        <v>2914</v>
      </c>
      <c r="J17" s="10">
        <v>2899</v>
      </c>
      <c r="K17" s="10">
        <v>15</v>
      </c>
    </row>
    <row r="18" spans="2:11" s="8" customFormat="1" ht="15" customHeight="1">
      <c r="B18" s="14" t="s">
        <v>69</v>
      </c>
      <c r="C18" s="17"/>
      <c r="D18" s="19">
        <f t="shared" si="3"/>
        <v>3739</v>
      </c>
      <c r="E18" s="10">
        <v>3239</v>
      </c>
      <c r="F18" s="10">
        <f t="shared" si="4"/>
        <v>500</v>
      </c>
      <c r="G18" s="10">
        <v>6</v>
      </c>
      <c r="H18" s="10">
        <v>494</v>
      </c>
      <c r="I18" s="10">
        <f t="shared" si="1"/>
        <v>3306</v>
      </c>
      <c r="J18" s="10">
        <v>3300</v>
      </c>
      <c r="K18" s="10">
        <v>6</v>
      </c>
    </row>
    <row r="19" spans="2:11" s="8" customFormat="1" ht="15" customHeight="1">
      <c r="B19" s="14" t="s">
        <v>70</v>
      </c>
      <c r="C19" s="17"/>
      <c r="D19" s="19">
        <f t="shared" si="3"/>
        <v>3416</v>
      </c>
      <c r="E19" s="10">
        <v>3036</v>
      </c>
      <c r="F19" s="10">
        <f t="shared" si="4"/>
        <v>380</v>
      </c>
      <c r="G19" s="10">
        <v>3</v>
      </c>
      <c r="H19" s="10">
        <v>377</v>
      </c>
      <c r="I19" s="10">
        <f t="shared" si="1"/>
        <v>3112</v>
      </c>
      <c r="J19" s="10">
        <v>3109</v>
      </c>
      <c r="K19" s="10">
        <v>3</v>
      </c>
    </row>
    <row r="20" spans="2:11" s="8" customFormat="1" ht="15" customHeight="1">
      <c r="B20" s="14" t="s">
        <v>71</v>
      </c>
      <c r="C20" s="17"/>
      <c r="D20" s="19">
        <f t="shared" si="3"/>
        <v>3532</v>
      </c>
      <c r="E20" s="10">
        <v>3151</v>
      </c>
      <c r="F20" s="10">
        <f t="shared" si="4"/>
        <v>381</v>
      </c>
      <c r="G20" s="10">
        <v>4</v>
      </c>
      <c r="H20" s="10">
        <v>377</v>
      </c>
      <c r="I20" s="10">
        <f t="shared" si="1"/>
        <v>3195</v>
      </c>
      <c r="J20" s="10">
        <v>3191</v>
      </c>
      <c r="K20" s="10">
        <v>4</v>
      </c>
    </row>
    <row r="21" spans="2:11" s="8" customFormat="1" ht="15" customHeight="1">
      <c r="B21" s="14" t="s">
        <v>72</v>
      </c>
      <c r="C21" s="17"/>
      <c r="D21" s="19">
        <f t="shared" si="3"/>
        <v>2319</v>
      </c>
      <c r="E21" s="10">
        <v>2048</v>
      </c>
      <c r="F21" s="10">
        <f t="shared" si="4"/>
        <v>271</v>
      </c>
      <c r="G21" s="10">
        <v>1</v>
      </c>
      <c r="H21" s="10">
        <v>270</v>
      </c>
      <c r="I21" s="10">
        <f t="shared" si="1"/>
        <v>2084</v>
      </c>
      <c r="J21" s="10">
        <v>2083</v>
      </c>
      <c r="K21" s="10">
        <v>1</v>
      </c>
    </row>
    <row r="22" spans="2:11" s="8" customFormat="1" ht="15" customHeight="1">
      <c r="B22" s="14" t="s">
        <v>3</v>
      </c>
      <c r="C22" s="17"/>
      <c r="D22" s="19">
        <f t="shared" si="3"/>
        <v>8</v>
      </c>
      <c r="E22" s="10">
        <v>0</v>
      </c>
      <c r="F22" s="10">
        <f t="shared" si="4"/>
        <v>8</v>
      </c>
      <c r="G22" s="10">
        <v>1</v>
      </c>
      <c r="H22" s="10">
        <v>7</v>
      </c>
      <c r="I22" s="10">
        <f t="shared" si="1"/>
        <v>1</v>
      </c>
      <c r="J22" s="10">
        <v>0</v>
      </c>
      <c r="K22" s="10">
        <v>1</v>
      </c>
    </row>
    <row r="23" spans="2:11" s="8" customFormat="1" ht="15" customHeight="1">
      <c r="B23" s="14" t="s">
        <v>4</v>
      </c>
      <c r="C23" s="17"/>
      <c r="D23" s="19">
        <f t="shared" si="3"/>
        <v>13</v>
      </c>
      <c r="E23" s="10">
        <v>10</v>
      </c>
      <c r="F23" s="10">
        <f t="shared" si="4"/>
        <v>3</v>
      </c>
      <c r="G23" s="10">
        <v>0</v>
      </c>
      <c r="H23" s="10">
        <v>3</v>
      </c>
      <c r="I23" s="10">
        <f t="shared" si="1"/>
        <v>10</v>
      </c>
      <c r="J23" s="10">
        <v>10</v>
      </c>
      <c r="K23" s="10">
        <v>0</v>
      </c>
    </row>
    <row r="24" spans="2:11" s="8" customFormat="1" ht="15" customHeight="1">
      <c r="B24" s="14" t="s">
        <v>73</v>
      </c>
      <c r="C24" s="17"/>
      <c r="D24" s="19">
        <f t="shared" si="3"/>
        <v>3313</v>
      </c>
      <c r="E24" s="10">
        <v>2937</v>
      </c>
      <c r="F24" s="10">
        <f t="shared" si="4"/>
        <v>376</v>
      </c>
      <c r="G24" s="10">
        <v>11</v>
      </c>
      <c r="H24" s="10">
        <v>365</v>
      </c>
      <c r="I24" s="10">
        <f t="shared" si="1"/>
        <v>2979</v>
      </c>
      <c r="J24" s="10">
        <v>2967</v>
      </c>
      <c r="K24" s="10">
        <v>12</v>
      </c>
    </row>
    <row r="25" spans="2:11" s="8" customFormat="1" ht="15" customHeight="1">
      <c r="B25" s="14" t="s">
        <v>74</v>
      </c>
      <c r="C25" s="17"/>
      <c r="D25" s="19">
        <f t="shared" si="3"/>
        <v>161</v>
      </c>
      <c r="E25" s="10">
        <v>141</v>
      </c>
      <c r="F25" s="10">
        <f t="shared" si="4"/>
        <v>20</v>
      </c>
      <c r="G25" s="10">
        <v>1</v>
      </c>
      <c r="H25" s="10">
        <v>19</v>
      </c>
      <c r="I25" s="10">
        <f t="shared" si="1"/>
        <v>145</v>
      </c>
      <c r="J25" s="10">
        <v>144</v>
      </c>
      <c r="K25" s="10">
        <v>1</v>
      </c>
    </row>
    <row r="26" spans="2:11" s="8" customFormat="1" ht="15" customHeight="1">
      <c r="B26" s="14" t="s">
        <v>75</v>
      </c>
      <c r="C26" s="17"/>
      <c r="D26" s="19">
        <f t="shared" si="3"/>
        <v>3407</v>
      </c>
      <c r="E26" s="10">
        <v>3047</v>
      </c>
      <c r="F26" s="10">
        <f t="shared" si="4"/>
        <v>360</v>
      </c>
      <c r="G26" s="10">
        <v>9</v>
      </c>
      <c r="H26" s="10">
        <v>351</v>
      </c>
      <c r="I26" s="10">
        <f t="shared" si="1"/>
        <v>3086</v>
      </c>
      <c r="J26" s="10">
        <v>3076</v>
      </c>
      <c r="K26" s="10">
        <v>10</v>
      </c>
    </row>
    <row r="27" spans="2:11" s="8" customFormat="1" ht="15" customHeight="1">
      <c r="B27" s="14" t="s">
        <v>76</v>
      </c>
      <c r="C27" s="17"/>
      <c r="D27" s="19">
        <f t="shared" si="3"/>
        <v>3293</v>
      </c>
      <c r="E27" s="10">
        <v>3025</v>
      </c>
      <c r="F27" s="10">
        <f t="shared" si="4"/>
        <v>268</v>
      </c>
      <c r="G27" s="10">
        <v>15</v>
      </c>
      <c r="H27" s="10">
        <v>253</v>
      </c>
      <c r="I27" s="10">
        <f t="shared" si="1"/>
        <v>3087</v>
      </c>
      <c r="J27" s="10">
        <v>3072</v>
      </c>
      <c r="K27" s="10">
        <v>15</v>
      </c>
    </row>
    <row r="28" spans="2:11" s="8" customFormat="1" ht="15" customHeight="1">
      <c r="B28" s="14" t="s">
        <v>77</v>
      </c>
      <c r="C28" s="17"/>
      <c r="D28" s="19">
        <f t="shared" si="3"/>
        <v>2341</v>
      </c>
      <c r="E28" s="10">
        <v>2124</v>
      </c>
      <c r="F28" s="10">
        <f t="shared" si="4"/>
        <v>217</v>
      </c>
      <c r="G28" s="10">
        <v>7</v>
      </c>
      <c r="H28" s="10">
        <v>210</v>
      </c>
      <c r="I28" s="10">
        <f t="shared" si="1"/>
        <v>2161</v>
      </c>
      <c r="J28" s="10">
        <v>2154</v>
      </c>
      <c r="K28" s="10">
        <v>7</v>
      </c>
    </row>
    <row r="29" spans="2:11" s="8" customFormat="1" ht="15" customHeight="1">
      <c r="B29" s="14" t="s">
        <v>5</v>
      </c>
      <c r="C29" s="17"/>
      <c r="D29" s="19">
        <f>SUM(E29:F29)</f>
        <v>3582</v>
      </c>
      <c r="E29" s="10">
        <v>3191</v>
      </c>
      <c r="F29" s="10">
        <f>SUM(G29:H29)</f>
        <v>391</v>
      </c>
      <c r="G29" s="10">
        <v>8</v>
      </c>
      <c r="H29" s="10">
        <v>383</v>
      </c>
      <c r="I29" s="10">
        <f>SUM(J29:K29)</f>
        <v>3243</v>
      </c>
      <c r="J29" s="10">
        <v>3235</v>
      </c>
      <c r="K29" s="10">
        <v>8</v>
      </c>
    </row>
    <row r="30" spans="2:11" s="8" customFormat="1" ht="15" customHeight="1">
      <c r="B30" s="14" t="s">
        <v>6</v>
      </c>
      <c r="C30" s="17"/>
      <c r="D30" s="19">
        <f t="shared" si="3"/>
        <v>3424</v>
      </c>
      <c r="E30" s="10">
        <v>2999</v>
      </c>
      <c r="F30" s="10">
        <f t="shared" si="4"/>
        <v>425</v>
      </c>
      <c r="G30" s="10">
        <v>23</v>
      </c>
      <c r="H30" s="10">
        <v>402</v>
      </c>
      <c r="I30" s="10">
        <f t="shared" si="1"/>
        <v>3058</v>
      </c>
      <c r="J30" s="10">
        <v>3034</v>
      </c>
      <c r="K30" s="10">
        <v>24</v>
      </c>
    </row>
    <row r="31" spans="2:11" s="8" customFormat="1" ht="15" customHeight="1">
      <c r="B31" s="14" t="s">
        <v>78</v>
      </c>
      <c r="C31" s="17"/>
      <c r="D31" s="19">
        <f t="shared" si="3"/>
        <v>3326</v>
      </c>
      <c r="E31" s="10">
        <v>3002</v>
      </c>
      <c r="F31" s="10">
        <f t="shared" si="4"/>
        <v>324</v>
      </c>
      <c r="G31" s="10">
        <v>2</v>
      </c>
      <c r="H31" s="10">
        <v>322</v>
      </c>
      <c r="I31" s="10">
        <f t="shared" si="1"/>
        <v>3044</v>
      </c>
      <c r="J31" s="10">
        <v>3041</v>
      </c>
      <c r="K31" s="10">
        <v>3</v>
      </c>
    </row>
    <row r="32" spans="2:11" s="8" customFormat="1" ht="15" customHeight="1">
      <c r="B32" s="14" t="s">
        <v>79</v>
      </c>
      <c r="C32" s="17"/>
      <c r="D32" s="19">
        <f t="shared" si="3"/>
        <v>3506</v>
      </c>
      <c r="E32" s="10">
        <v>3208</v>
      </c>
      <c r="F32" s="10">
        <f t="shared" si="4"/>
        <v>298</v>
      </c>
      <c r="G32" s="10">
        <v>10</v>
      </c>
      <c r="H32" s="10">
        <v>288</v>
      </c>
      <c r="I32" s="10">
        <f t="shared" si="1"/>
        <v>3256</v>
      </c>
      <c r="J32" s="10">
        <v>3246</v>
      </c>
      <c r="K32" s="10">
        <v>10</v>
      </c>
    </row>
    <row r="33" spans="2:11" s="8" customFormat="1" ht="15" customHeight="1">
      <c r="B33" s="14" t="s">
        <v>80</v>
      </c>
      <c r="C33" s="17"/>
      <c r="D33" s="19">
        <f t="shared" si="3"/>
        <v>3177</v>
      </c>
      <c r="E33" s="10">
        <v>2843</v>
      </c>
      <c r="F33" s="10">
        <f t="shared" si="4"/>
        <v>334</v>
      </c>
      <c r="G33" s="10">
        <v>4</v>
      </c>
      <c r="H33" s="10">
        <v>330</v>
      </c>
      <c r="I33" s="10">
        <f t="shared" si="1"/>
        <v>2860</v>
      </c>
      <c r="J33" s="10">
        <v>2856</v>
      </c>
      <c r="K33" s="10">
        <v>4</v>
      </c>
    </row>
    <row r="34" spans="2:11" s="8" customFormat="1" ht="15" customHeight="1">
      <c r="B34" s="14" t="s">
        <v>81</v>
      </c>
      <c r="C34" s="17"/>
      <c r="D34" s="19">
        <f t="shared" si="3"/>
        <v>3670</v>
      </c>
      <c r="E34" s="10">
        <v>3322</v>
      </c>
      <c r="F34" s="10">
        <f t="shared" si="4"/>
        <v>348</v>
      </c>
      <c r="G34" s="10">
        <v>8</v>
      </c>
      <c r="H34" s="10">
        <v>340</v>
      </c>
      <c r="I34" s="10">
        <f t="shared" si="1"/>
        <v>3355</v>
      </c>
      <c r="J34" s="10">
        <v>3346</v>
      </c>
      <c r="K34" s="10">
        <v>9</v>
      </c>
    </row>
    <row r="35" spans="2:11" s="8" customFormat="1" ht="15" customHeight="1">
      <c r="B35" s="14" t="s">
        <v>82</v>
      </c>
      <c r="C35" s="17"/>
      <c r="D35" s="19">
        <f t="shared" si="3"/>
        <v>3150</v>
      </c>
      <c r="E35" s="10">
        <v>2923</v>
      </c>
      <c r="F35" s="10">
        <f t="shared" si="4"/>
        <v>227</v>
      </c>
      <c r="G35" s="10">
        <v>12</v>
      </c>
      <c r="H35" s="10">
        <v>215</v>
      </c>
      <c r="I35" s="10">
        <f t="shared" si="1"/>
        <v>2963</v>
      </c>
      <c r="J35" s="10">
        <v>2951</v>
      </c>
      <c r="K35" s="10">
        <v>12</v>
      </c>
    </row>
    <row r="36" spans="2:11" s="8" customFormat="1" ht="15" customHeight="1">
      <c r="B36" s="14" t="s">
        <v>7</v>
      </c>
      <c r="C36" s="17"/>
      <c r="D36" s="19">
        <f t="shared" si="3"/>
        <v>126</v>
      </c>
      <c r="E36" s="10">
        <v>106</v>
      </c>
      <c r="F36" s="10">
        <f t="shared" si="4"/>
        <v>20</v>
      </c>
      <c r="G36" s="10">
        <v>0</v>
      </c>
      <c r="H36" s="10">
        <v>20</v>
      </c>
      <c r="I36" s="10">
        <f t="shared" si="1"/>
        <v>107</v>
      </c>
      <c r="J36" s="10">
        <v>107</v>
      </c>
      <c r="K36" s="10">
        <v>0</v>
      </c>
    </row>
    <row r="37" spans="2:11" s="8" customFormat="1" ht="15" customHeight="1">
      <c r="B37" s="14" t="s">
        <v>83</v>
      </c>
      <c r="C37" s="17"/>
      <c r="D37" s="19">
        <f t="shared" si="3"/>
        <v>3066</v>
      </c>
      <c r="E37" s="10">
        <v>2815</v>
      </c>
      <c r="F37" s="10">
        <f t="shared" si="4"/>
        <v>251</v>
      </c>
      <c r="G37" s="10">
        <v>2</v>
      </c>
      <c r="H37" s="10">
        <v>249</v>
      </c>
      <c r="I37" s="10">
        <f t="shared" si="1"/>
        <v>2843</v>
      </c>
      <c r="J37" s="10">
        <v>2841</v>
      </c>
      <c r="K37" s="10">
        <v>2</v>
      </c>
    </row>
    <row r="38" spans="2:11" s="8" customFormat="1" ht="15" customHeight="1">
      <c r="B38" s="14" t="s">
        <v>84</v>
      </c>
      <c r="C38" s="17"/>
      <c r="D38" s="19">
        <f t="shared" si="3"/>
        <v>3938</v>
      </c>
      <c r="E38" s="10">
        <v>3420</v>
      </c>
      <c r="F38" s="10">
        <f t="shared" si="4"/>
        <v>518</v>
      </c>
      <c r="G38" s="10">
        <v>19</v>
      </c>
      <c r="H38" s="10">
        <v>499</v>
      </c>
      <c r="I38" s="10">
        <f t="shared" si="1"/>
        <v>3466</v>
      </c>
      <c r="J38" s="10">
        <v>3447</v>
      </c>
      <c r="K38" s="10">
        <v>19</v>
      </c>
    </row>
    <row r="39" spans="2:11" s="8" customFormat="1" ht="15" customHeight="1">
      <c r="B39" s="14" t="s">
        <v>85</v>
      </c>
      <c r="C39" s="17"/>
      <c r="D39" s="19">
        <f t="shared" si="3"/>
        <v>3294</v>
      </c>
      <c r="E39" s="10">
        <v>2953</v>
      </c>
      <c r="F39" s="10">
        <f t="shared" si="4"/>
        <v>341</v>
      </c>
      <c r="G39" s="10">
        <v>7</v>
      </c>
      <c r="H39" s="10">
        <v>334</v>
      </c>
      <c r="I39" s="10">
        <f t="shared" si="1"/>
        <v>3009</v>
      </c>
      <c r="J39" s="10">
        <v>3002</v>
      </c>
      <c r="K39" s="10">
        <v>7</v>
      </c>
    </row>
    <row r="40" spans="2:11" s="8" customFormat="1" ht="15" customHeight="1">
      <c r="B40" s="14" t="s">
        <v>49</v>
      </c>
      <c r="C40" s="17"/>
      <c r="D40" s="19">
        <f t="shared" si="3"/>
        <v>712</v>
      </c>
      <c r="E40" s="10">
        <v>681</v>
      </c>
      <c r="F40" s="10">
        <f t="shared" si="4"/>
        <v>31</v>
      </c>
      <c r="G40" s="10">
        <v>0</v>
      </c>
      <c r="H40" s="10">
        <v>31</v>
      </c>
      <c r="I40" s="10">
        <f t="shared" si="1"/>
        <v>694</v>
      </c>
      <c r="J40" s="10">
        <v>694</v>
      </c>
      <c r="K40" s="10">
        <v>0</v>
      </c>
    </row>
    <row r="41" spans="2:11" s="8" customFormat="1" ht="15" customHeight="1">
      <c r="B41" s="14" t="s">
        <v>86</v>
      </c>
      <c r="C41" s="17"/>
      <c r="D41" s="19">
        <f t="shared" si="3"/>
        <v>2851</v>
      </c>
      <c r="E41" s="10">
        <v>2579</v>
      </c>
      <c r="F41" s="10">
        <f t="shared" si="4"/>
        <v>272</v>
      </c>
      <c r="G41" s="10">
        <v>14</v>
      </c>
      <c r="H41" s="10">
        <v>258</v>
      </c>
      <c r="I41" s="10">
        <f t="shared" si="1"/>
        <v>2620</v>
      </c>
      <c r="J41" s="10">
        <v>2605</v>
      </c>
      <c r="K41" s="10">
        <v>15</v>
      </c>
    </row>
    <row r="42" spans="2:11" s="8" customFormat="1" ht="15" customHeight="1">
      <c r="B42" s="14" t="s">
        <v>87</v>
      </c>
      <c r="C42" s="17"/>
      <c r="D42" s="19">
        <f t="shared" si="3"/>
        <v>2468</v>
      </c>
      <c r="E42" s="10">
        <v>2258</v>
      </c>
      <c r="F42" s="10">
        <f t="shared" si="4"/>
        <v>210</v>
      </c>
      <c r="G42" s="10">
        <v>5</v>
      </c>
      <c r="H42" s="10">
        <v>205</v>
      </c>
      <c r="I42" s="10">
        <f t="shared" si="1"/>
        <v>2290</v>
      </c>
      <c r="J42" s="10">
        <v>2285</v>
      </c>
      <c r="K42" s="10">
        <v>5</v>
      </c>
    </row>
    <row r="43" spans="2:11" s="8" customFormat="1" ht="15" customHeight="1">
      <c r="B43" s="14" t="s">
        <v>88</v>
      </c>
      <c r="C43" s="17"/>
      <c r="D43" s="19">
        <f t="shared" si="3"/>
        <v>3625</v>
      </c>
      <c r="E43" s="10">
        <v>3179</v>
      </c>
      <c r="F43" s="10">
        <f t="shared" si="4"/>
        <v>446</v>
      </c>
      <c r="G43" s="10">
        <v>18</v>
      </c>
      <c r="H43" s="10">
        <v>428</v>
      </c>
      <c r="I43" s="10">
        <f t="shared" si="1"/>
        <v>3230</v>
      </c>
      <c r="J43" s="10">
        <v>3210</v>
      </c>
      <c r="K43" s="10">
        <v>20</v>
      </c>
    </row>
    <row r="44" spans="2:11" s="8" customFormat="1" ht="15" customHeight="1">
      <c r="B44" s="14" t="s">
        <v>8</v>
      </c>
      <c r="C44" s="17"/>
      <c r="D44" s="19">
        <f>SUM(E44:F44)</f>
        <v>3198</v>
      </c>
      <c r="E44" s="10">
        <v>2910</v>
      </c>
      <c r="F44" s="10">
        <f>SUM(G44:H44)</f>
        <v>288</v>
      </c>
      <c r="G44" s="10">
        <v>12</v>
      </c>
      <c r="H44" s="10">
        <v>276</v>
      </c>
      <c r="I44" s="10">
        <f>SUM(J44:K44)</f>
        <v>2953</v>
      </c>
      <c r="J44" s="10">
        <v>2941</v>
      </c>
      <c r="K44" s="10">
        <v>12</v>
      </c>
    </row>
    <row r="45" spans="2:11" s="8" customFormat="1" ht="15" customHeight="1">
      <c r="B45" s="14" t="s">
        <v>9</v>
      </c>
      <c r="C45" s="17"/>
      <c r="D45" s="19">
        <f t="shared" si="3"/>
        <v>3023</v>
      </c>
      <c r="E45" s="10">
        <v>2735</v>
      </c>
      <c r="F45" s="10">
        <f t="shared" si="4"/>
        <v>288</v>
      </c>
      <c r="G45" s="10">
        <v>4</v>
      </c>
      <c r="H45" s="10">
        <v>284</v>
      </c>
      <c r="I45" s="10">
        <f t="shared" si="1"/>
        <v>2769</v>
      </c>
      <c r="J45" s="10">
        <v>2764</v>
      </c>
      <c r="K45" s="10">
        <v>5</v>
      </c>
    </row>
    <row r="46" spans="2:11" s="8" customFormat="1" ht="15" customHeight="1">
      <c r="B46" s="14" t="s">
        <v>89</v>
      </c>
      <c r="C46" s="17"/>
      <c r="D46" s="19">
        <f t="shared" si="3"/>
        <v>3162</v>
      </c>
      <c r="E46" s="10">
        <v>2914</v>
      </c>
      <c r="F46" s="10">
        <f t="shared" si="4"/>
        <v>248</v>
      </c>
      <c r="G46" s="10">
        <v>3</v>
      </c>
      <c r="H46" s="10">
        <v>245</v>
      </c>
      <c r="I46" s="10">
        <f t="shared" si="1"/>
        <v>2959</v>
      </c>
      <c r="J46" s="10">
        <v>2955</v>
      </c>
      <c r="K46" s="10">
        <v>4</v>
      </c>
    </row>
    <row r="47" spans="2:11" s="8" customFormat="1" ht="15" customHeight="1">
      <c r="B47" s="14" t="s">
        <v>28</v>
      </c>
      <c r="C47" s="17"/>
      <c r="D47" s="19">
        <f t="shared" si="3"/>
        <v>3737</v>
      </c>
      <c r="E47" s="10">
        <v>3334</v>
      </c>
      <c r="F47" s="10">
        <f t="shared" si="4"/>
        <v>403</v>
      </c>
      <c r="G47" s="10">
        <v>10</v>
      </c>
      <c r="H47" s="10">
        <v>393</v>
      </c>
      <c r="I47" s="10">
        <f t="shared" si="1"/>
        <v>3398</v>
      </c>
      <c r="J47" s="10">
        <v>3387</v>
      </c>
      <c r="K47" s="10">
        <v>11</v>
      </c>
    </row>
    <row r="48" spans="2:11" s="8" customFormat="1" ht="15" customHeight="1">
      <c r="B48" s="14" t="s">
        <v>90</v>
      </c>
      <c r="C48" s="17"/>
      <c r="D48" s="19">
        <f t="shared" si="3"/>
        <v>3293</v>
      </c>
      <c r="E48" s="10">
        <v>2971</v>
      </c>
      <c r="F48" s="10">
        <f t="shared" si="4"/>
        <v>322</v>
      </c>
      <c r="G48" s="10">
        <v>13</v>
      </c>
      <c r="H48" s="10">
        <v>309</v>
      </c>
      <c r="I48" s="10">
        <f t="shared" si="1"/>
        <v>3023</v>
      </c>
      <c r="J48" s="10">
        <v>3010</v>
      </c>
      <c r="K48" s="10">
        <v>13</v>
      </c>
    </row>
    <row r="49" spans="2:11" s="8" customFormat="1" ht="15" customHeight="1">
      <c r="B49" s="14" t="s">
        <v>91</v>
      </c>
      <c r="C49" s="17"/>
      <c r="D49" s="19">
        <f t="shared" si="3"/>
        <v>3485</v>
      </c>
      <c r="E49" s="10">
        <v>3141</v>
      </c>
      <c r="F49" s="10">
        <f t="shared" si="4"/>
        <v>344</v>
      </c>
      <c r="G49" s="10">
        <v>13</v>
      </c>
      <c r="H49" s="10">
        <v>331</v>
      </c>
      <c r="I49" s="10">
        <f t="shared" si="1"/>
        <v>3190</v>
      </c>
      <c r="J49" s="10">
        <v>3177</v>
      </c>
      <c r="K49" s="10">
        <v>13</v>
      </c>
    </row>
    <row r="50" spans="2:11" s="8" customFormat="1" ht="15" customHeight="1">
      <c r="B50" s="14" t="s">
        <v>92</v>
      </c>
      <c r="C50" s="17"/>
      <c r="D50" s="19">
        <f t="shared" si="3"/>
        <v>3645</v>
      </c>
      <c r="E50" s="10">
        <v>3251</v>
      </c>
      <c r="F50" s="10">
        <f t="shared" si="4"/>
        <v>394</v>
      </c>
      <c r="G50" s="10">
        <v>2</v>
      </c>
      <c r="H50" s="10">
        <v>392</v>
      </c>
      <c r="I50" s="10">
        <f t="shared" si="1"/>
        <v>3292</v>
      </c>
      <c r="J50" s="10">
        <v>3290</v>
      </c>
      <c r="K50" s="10">
        <v>2</v>
      </c>
    </row>
    <row r="51" spans="2:11" s="8" customFormat="1" ht="15" customHeight="1">
      <c r="B51" s="14" t="s">
        <v>93</v>
      </c>
      <c r="C51" s="17"/>
      <c r="D51" s="19">
        <f t="shared" si="3"/>
        <v>3017</v>
      </c>
      <c r="E51" s="10">
        <v>2711</v>
      </c>
      <c r="F51" s="10">
        <f t="shared" si="4"/>
        <v>306</v>
      </c>
      <c r="G51" s="10">
        <v>3</v>
      </c>
      <c r="H51" s="10">
        <v>303</v>
      </c>
      <c r="I51" s="10">
        <f t="shared" si="1"/>
        <v>2742</v>
      </c>
      <c r="J51" s="10">
        <v>2739</v>
      </c>
      <c r="K51" s="10">
        <v>3</v>
      </c>
    </row>
    <row r="52" spans="2:11" s="8" customFormat="1" ht="15" customHeight="1">
      <c r="B52" s="14" t="s">
        <v>94</v>
      </c>
      <c r="C52" s="17"/>
      <c r="D52" s="19">
        <f t="shared" si="3"/>
        <v>3240</v>
      </c>
      <c r="E52" s="10">
        <v>2960</v>
      </c>
      <c r="F52" s="10">
        <f t="shared" si="4"/>
        <v>280</v>
      </c>
      <c r="G52" s="10">
        <v>7</v>
      </c>
      <c r="H52" s="10">
        <v>273</v>
      </c>
      <c r="I52" s="10">
        <f t="shared" si="1"/>
        <v>3024</v>
      </c>
      <c r="J52" s="10">
        <v>3017</v>
      </c>
      <c r="K52" s="10">
        <v>7</v>
      </c>
    </row>
    <row r="53" spans="2:11" s="8" customFormat="1" ht="15" customHeight="1">
      <c r="B53" s="14" t="s">
        <v>95</v>
      </c>
      <c r="C53" s="17"/>
      <c r="D53" s="19">
        <f t="shared" si="3"/>
        <v>3467</v>
      </c>
      <c r="E53" s="10">
        <v>3186</v>
      </c>
      <c r="F53" s="10">
        <f t="shared" si="4"/>
        <v>281</v>
      </c>
      <c r="G53" s="10">
        <v>5</v>
      </c>
      <c r="H53" s="10">
        <v>276</v>
      </c>
      <c r="I53" s="10">
        <f t="shared" si="1"/>
        <v>3284</v>
      </c>
      <c r="J53" s="10">
        <v>3279</v>
      </c>
      <c r="K53" s="10">
        <v>5</v>
      </c>
    </row>
    <row r="54" spans="2:11" s="8" customFormat="1" ht="15" customHeight="1">
      <c r="B54" s="14" t="s">
        <v>96</v>
      </c>
      <c r="C54" s="17"/>
      <c r="D54" s="19">
        <f t="shared" si="3"/>
        <v>3107</v>
      </c>
      <c r="E54" s="10">
        <v>2815</v>
      </c>
      <c r="F54" s="10">
        <f t="shared" si="4"/>
        <v>292</v>
      </c>
      <c r="G54" s="10">
        <v>12</v>
      </c>
      <c r="H54" s="10">
        <v>280</v>
      </c>
      <c r="I54" s="10">
        <f t="shared" si="1"/>
        <v>2869</v>
      </c>
      <c r="J54" s="10">
        <v>2857</v>
      </c>
      <c r="K54" s="10">
        <v>12</v>
      </c>
    </row>
    <row r="55" spans="2:11" s="8" customFormat="1" ht="15" customHeight="1">
      <c r="B55" s="14" t="s">
        <v>97</v>
      </c>
      <c r="C55" s="17"/>
      <c r="D55" s="19">
        <f t="shared" si="3"/>
        <v>3211</v>
      </c>
      <c r="E55" s="10">
        <v>2929</v>
      </c>
      <c r="F55" s="10">
        <f t="shared" si="4"/>
        <v>282</v>
      </c>
      <c r="G55" s="10">
        <v>2</v>
      </c>
      <c r="H55" s="10">
        <v>280</v>
      </c>
      <c r="I55" s="10">
        <f t="shared" si="1"/>
        <v>2964</v>
      </c>
      <c r="J55" s="10">
        <v>2962</v>
      </c>
      <c r="K55" s="10">
        <v>2</v>
      </c>
    </row>
    <row r="56" spans="2:11" s="8" customFormat="1" ht="15" customHeight="1">
      <c r="B56" s="14" t="s">
        <v>98</v>
      </c>
      <c r="C56" s="17"/>
      <c r="D56" s="19">
        <f t="shared" si="3"/>
        <v>3183</v>
      </c>
      <c r="E56" s="10">
        <v>2915</v>
      </c>
      <c r="F56" s="10">
        <f t="shared" si="4"/>
        <v>268</v>
      </c>
      <c r="G56" s="10">
        <v>0</v>
      </c>
      <c r="H56" s="10">
        <v>268</v>
      </c>
      <c r="I56" s="10">
        <f t="shared" si="1"/>
        <v>2950</v>
      </c>
      <c r="J56" s="10">
        <v>2950</v>
      </c>
      <c r="K56" s="10">
        <v>0</v>
      </c>
    </row>
    <row r="57" spans="2:11" s="8" customFormat="1" ht="15" customHeight="1">
      <c r="B57" s="14" t="s">
        <v>99</v>
      </c>
      <c r="C57" s="17"/>
      <c r="D57" s="19">
        <f t="shared" si="3"/>
        <v>3215</v>
      </c>
      <c r="E57" s="10">
        <v>2879</v>
      </c>
      <c r="F57" s="10">
        <f t="shared" si="4"/>
        <v>336</v>
      </c>
      <c r="G57" s="10">
        <v>4</v>
      </c>
      <c r="H57" s="10">
        <v>332</v>
      </c>
      <c r="I57" s="10">
        <f t="shared" si="1"/>
        <v>2931</v>
      </c>
      <c r="J57" s="10">
        <v>2926</v>
      </c>
      <c r="K57" s="10">
        <v>5</v>
      </c>
    </row>
    <row r="58" spans="2:11" s="8" customFormat="1" ht="15" customHeight="1">
      <c r="B58" s="14" t="s">
        <v>11</v>
      </c>
      <c r="C58" s="17"/>
      <c r="D58" s="19">
        <f>SUM(E58:F58)</f>
        <v>3401</v>
      </c>
      <c r="E58" s="10">
        <v>2922</v>
      </c>
      <c r="F58" s="10">
        <f>SUM(G58:H58)</f>
        <v>479</v>
      </c>
      <c r="G58" s="10">
        <v>7</v>
      </c>
      <c r="H58" s="10">
        <v>472</v>
      </c>
      <c r="I58" s="10">
        <f>SUM(J58:K58)</f>
        <v>2973</v>
      </c>
      <c r="J58" s="10">
        <v>2966</v>
      </c>
      <c r="K58" s="10">
        <v>7</v>
      </c>
    </row>
    <row r="59" spans="2:11" s="8" customFormat="1" ht="15" customHeight="1">
      <c r="B59" s="14" t="s">
        <v>10</v>
      </c>
      <c r="C59" s="17"/>
      <c r="D59" s="19">
        <f t="shared" si="3"/>
        <v>3250</v>
      </c>
      <c r="E59" s="10">
        <v>2823</v>
      </c>
      <c r="F59" s="10">
        <f t="shared" si="4"/>
        <v>427</v>
      </c>
      <c r="G59" s="10">
        <v>10</v>
      </c>
      <c r="H59" s="10">
        <v>417</v>
      </c>
      <c r="I59" s="10">
        <f t="shared" si="1"/>
        <v>2875</v>
      </c>
      <c r="J59" s="10">
        <v>2864</v>
      </c>
      <c r="K59" s="10">
        <v>11</v>
      </c>
    </row>
    <row r="60" spans="2:11" s="8" customFormat="1" ht="15" customHeight="1">
      <c r="B60" s="14" t="s">
        <v>100</v>
      </c>
      <c r="C60" s="17"/>
      <c r="D60" s="19">
        <f t="shared" si="3"/>
        <v>3593</v>
      </c>
      <c r="E60" s="10">
        <v>3127</v>
      </c>
      <c r="F60" s="10">
        <f t="shared" si="4"/>
        <v>466</v>
      </c>
      <c r="G60" s="10">
        <v>5</v>
      </c>
      <c r="H60" s="10">
        <v>461</v>
      </c>
      <c r="I60" s="10">
        <f t="shared" si="1"/>
        <v>3171</v>
      </c>
      <c r="J60" s="10">
        <v>3166</v>
      </c>
      <c r="K60" s="10">
        <v>5</v>
      </c>
    </row>
    <row r="61" spans="2:11" s="8" customFormat="1" ht="15" customHeight="1">
      <c r="B61" s="14" t="s">
        <v>101</v>
      </c>
      <c r="C61" s="17"/>
      <c r="D61" s="19">
        <f t="shared" si="3"/>
        <v>3463</v>
      </c>
      <c r="E61" s="10">
        <v>3016</v>
      </c>
      <c r="F61" s="10">
        <f t="shared" si="4"/>
        <v>447</v>
      </c>
      <c r="G61" s="10">
        <v>4</v>
      </c>
      <c r="H61" s="10">
        <v>443</v>
      </c>
      <c r="I61" s="10">
        <f t="shared" si="1"/>
        <v>3067</v>
      </c>
      <c r="J61" s="10">
        <v>3063</v>
      </c>
      <c r="K61" s="10">
        <v>4</v>
      </c>
    </row>
    <row r="62" spans="2:11" s="8" customFormat="1" ht="15" customHeight="1">
      <c r="B62" s="14" t="s">
        <v>102</v>
      </c>
      <c r="C62" s="17"/>
      <c r="D62" s="19">
        <f t="shared" si="3"/>
        <v>3064</v>
      </c>
      <c r="E62" s="10">
        <v>2745</v>
      </c>
      <c r="F62" s="10">
        <f t="shared" si="4"/>
        <v>319</v>
      </c>
      <c r="G62" s="10">
        <v>11</v>
      </c>
      <c r="H62" s="10">
        <v>308</v>
      </c>
      <c r="I62" s="10">
        <f t="shared" si="1"/>
        <v>2806</v>
      </c>
      <c r="J62" s="10">
        <v>2795</v>
      </c>
      <c r="K62" s="10">
        <v>11</v>
      </c>
    </row>
    <row r="63" spans="2:11" s="8" customFormat="1" ht="15" customHeight="1">
      <c r="B63" s="14" t="s">
        <v>103</v>
      </c>
      <c r="C63" s="17"/>
      <c r="D63" s="19">
        <f t="shared" si="3"/>
        <v>3004</v>
      </c>
      <c r="E63" s="10">
        <v>2652</v>
      </c>
      <c r="F63" s="10">
        <f t="shared" si="4"/>
        <v>352</v>
      </c>
      <c r="G63" s="10">
        <v>6</v>
      </c>
      <c r="H63" s="10">
        <v>346</v>
      </c>
      <c r="I63" s="10">
        <f t="shared" si="1"/>
        <v>2694</v>
      </c>
      <c r="J63" s="10">
        <v>2688</v>
      </c>
      <c r="K63" s="10">
        <v>6</v>
      </c>
    </row>
    <row r="64" spans="2:11" s="8" customFormat="1" ht="15" customHeight="1">
      <c r="B64" s="14" t="s">
        <v>104</v>
      </c>
      <c r="C64" s="17"/>
      <c r="D64" s="19">
        <f t="shared" si="3"/>
        <v>2633</v>
      </c>
      <c r="E64" s="10">
        <v>2318</v>
      </c>
      <c r="F64" s="10">
        <f t="shared" si="4"/>
        <v>315</v>
      </c>
      <c r="G64" s="10">
        <v>2</v>
      </c>
      <c r="H64" s="10">
        <v>313</v>
      </c>
      <c r="I64" s="10">
        <f t="shared" si="1"/>
        <v>2364</v>
      </c>
      <c r="J64" s="10">
        <v>2362</v>
      </c>
      <c r="K64" s="10">
        <v>2</v>
      </c>
    </row>
    <row r="65" spans="2:11" s="8" customFormat="1" ht="15" customHeight="1">
      <c r="B65" s="14" t="s">
        <v>105</v>
      </c>
      <c r="C65" s="17"/>
      <c r="D65" s="19">
        <f t="shared" si="3"/>
        <v>3196</v>
      </c>
      <c r="E65" s="10">
        <v>2865</v>
      </c>
      <c r="F65" s="10">
        <f t="shared" si="4"/>
        <v>331</v>
      </c>
      <c r="G65" s="10">
        <v>9</v>
      </c>
      <c r="H65" s="10">
        <v>322</v>
      </c>
      <c r="I65" s="10">
        <f t="shared" si="1"/>
        <v>2922</v>
      </c>
      <c r="J65" s="10">
        <v>2913</v>
      </c>
      <c r="K65" s="10">
        <v>9</v>
      </c>
    </row>
    <row r="66" spans="2:11" s="8" customFormat="1" ht="15" customHeight="1">
      <c r="B66" s="14" t="s">
        <v>12</v>
      </c>
      <c r="C66" s="17"/>
      <c r="D66" s="19">
        <f t="shared" si="3"/>
        <v>3631</v>
      </c>
      <c r="E66" s="10">
        <v>2951</v>
      </c>
      <c r="F66" s="10">
        <f t="shared" si="4"/>
        <v>680</v>
      </c>
      <c r="G66" s="10">
        <v>24</v>
      </c>
      <c r="H66" s="10">
        <v>656</v>
      </c>
      <c r="I66" s="10">
        <f t="shared" si="1"/>
        <v>3036</v>
      </c>
      <c r="J66" s="10">
        <v>3011</v>
      </c>
      <c r="K66" s="10">
        <v>25</v>
      </c>
    </row>
    <row r="67" spans="2:11" s="8" customFormat="1" ht="15" customHeight="1">
      <c r="B67" s="14" t="s">
        <v>13</v>
      </c>
      <c r="C67" s="17"/>
      <c r="D67" s="19">
        <f t="shared" si="3"/>
        <v>3446</v>
      </c>
      <c r="E67" s="10">
        <v>2812</v>
      </c>
      <c r="F67" s="10">
        <f t="shared" si="4"/>
        <v>634</v>
      </c>
      <c r="G67" s="10">
        <v>20</v>
      </c>
      <c r="H67" s="10">
        <v>614</v>
      </c>
      <c r="I67" s="10">
        <f t="shared" si="1"/>
        <v>2869</v>
      </c>
      <c r="J67" s="10">
        <v>2849</v>
      </c>
      <c r="K67" s="10">
        <v>20</v>
      </c>
    </row>
    <row r="68" spans="2:11" s="8" customFormat="1" ht="15" customHeight="1">
      <c r="B68" s="14" t="s">
        <v>106</v>
      </c>
      <c r="C68" s="17"/>
      <c r="D68" s="19">
        <f t="shared" si="3"/>
        <v>3111</v>
      </c>
      <c r="E68" s="10">
        <v>2853</v>
      </c>
      <c r="F68" s="10">
        <f t="shared" si="4"/>
        <v>258</v>
      </c>
      <c r="G68" s="10">
        <v>0</v>
      </c>
      <c r="H68" s="10">
        <v>258</v>
      </c>
      <c r="I68" s="10">
        <f t="shared" si="1"/>
        <v>2893</v>
      </c>
      <c r="J68" s="10">
        <v>2893</v>
      </c>
      <c r="K68" s="10">
        <v>0</v>
      </c>
    </row>
    <row r="69" spans="2:11" s="8" customFormat="1" ht="15" customHeight="1">
      <c r="B69" s="14" t="s">
        <v>14</v>
      </c>
      <c r="C69" s="17"/>
      <c r="D69" s="19">
        <f>SUM(E69:F69)</f>
        <v>3051</v>
      </c>
      <c r="E69" s="10">
        <v>2707</v>
      </c>
      <c r="F69" s="10">
        <f>SUM(G69:H69)</f>
        <v>344</v>
      </c>
      <c r="G69" s="10">
        <v>3</v>
      </c>
      <c r="H69" s="10">
        <v>341</v>
      </c>
      <c r="I69" s="10">
        <f>SUM(J69:K69)</f>
        <v>2734</v>
      </c>
      <c r="J69" s="10">
        <v>2731</v>
      </c>
      <c r="K69" s="10">
        <v>3</v>
      </c>
    </row>
    <row r="70" spans="2:11" s="8" customFormat="1" ht="15" customHeight="1">
      <c r="B70" s="14" t="s">
        <v>15</v>
      </c>
      <c r="C70" s="17"/>
      <c r="D70" s="19">
        <f t="shared" si="3"/>
        <v>2849</v>
      </c>
      <c r="E70" s="10">
        <v>2507</v>
      </c>
      <c r="F70" s="10">
        <f t="shared" si="4"/>
        <v>342</v>
      </c>
      <c r="G70" s="10">
        <v>2</v>
      </c>
      <c r="H70" s="10">
        <v>340</v>
      </c>
      <c r="I70" s="10">
        <f t="shared" si="1"/>
        <v>2533</v>
      </c>
      <c r="J70" s="10">
        <v>2531</v>
      </c>
      <c r="K70" s="10">
        <v>2</v>
      </c>
    </row>
    <row r="71" spans="2:11" s="8" customFormat="1" ht="15" customHeight="1">
      <c r="B71" s="14" t="s">
        <v>107</v>
      </c>
      <c r="C71" s="17"/>
      <c r="D71" s="19">
        <f aca="true" t="shared" si="5" ref="D71:D133">SUM(E71:F71)</f>
        <v>2862</v>
      </c>
      <c r="E71" s="10">
        <v>2594</v>
      </c>
      <c r="F71" s="10">
        <f aca="true" t="shared" si="6" ref="F71:F133">SUM(G71:H71)</f>
        <v>268</v>
      </c>
      <c r="G71" s="10">
        <v>5</v>
      </c>
      <c r="H71" s="10">
        <v>263</v>
      </c>
      <c r="I71" s="10">
        <f t="shared" si="1"/>
        <v>2632</v>
      </c>
      <c r="J71" s="10">
        <v>2627</v>
      </c>
      <c r="K71" s="10">
        <v>5</v>
      </c>
    </row>
    <row r="72" spans="2:11" s="8" customFormat="1" ht="15" customHeight="1">
      <c r="B72" s="14" t="s">
        <v>108</v>
      </c>
      <c r="C72" s="17"/>
      <c r="D72" s="19">
        <f t="shared" si="5"/>
        <v>3381</v>
      </c>
      <c r="E72" s="10">
        <v>3005</v>
      </c>
      <c r="F72" s="10">
        <f t="shared" si="6"/>
        <v>376</v>
      </c>
      <c r="G72" s="10">
        <v>2</v>
      </c>
      <c r="H72" s="10">
        <v>374</v>
      </c>
      <c r="I72" s="10">
        <f aca="true" t="shared" si="7" ref="I72:I133">SUM(J72:K72)</f>
        <v>3047</v>
      </c>
      <c r="J72" s="10">
        <v>3045</v>
      </c>
      <c r="K72" s="10">
        <v>2</v>
      </c>
    </row>
    <row r="73" spans="2:11" s="8" customFormat="1" ht="15" customHeight="1">
      <c r="B73" s="14" t="s">
        <v>109</v>
      </c>
      <c r="C73" s="17"/>
      <c r="D73" s="19">
        <f t="shared" si="5"/>
        <v>4056</v>
      </c>
      <c r="E73" s="10">
        <v>3375</v>
      </c>
      <c r="F73" s="10">
        <f t="shared" si="6"/>
        <v>681</v>
      </c>
      <c r="G73" s="10">
        <v>10</v>
      </c>
      <c r="H73" s="10">
        <v>671</v>
      </c>
      <c r="I73" s="10">
        <f t="shared" si="7"/>
        <v>3418</v>
      </c>
      <c r="J73" s="10">
        <v>3408</v>
      </c>
      <c r="K73" s="10">
        <v>10</v>
      </c>
    </row>
    <row r="74" spans="2:11" s="8" customFormat="1" ht="15" customHeight="1">
      <c r="B74" s="14" t="s">
        <v>16</v>
      </c>
      <c r="C74" s="17"/>
      <c r="D74" s="19">
        <f t="shared" si="5"/>
        <v>3450</v>
      </c>
      <c r="E74" s="10">
        <v>2964</v>
      </c>
      <c r="F74" s="10">
        <f t="shared" si="6"/>
        <v>486</v>
      </c>
      <c r="G74" s="10">
        <v>8</v>
      </c>
      <c r="H74" s="10">
        <v>478</v>
      </c>
      <c r="I74" s="10">
        <f t="shared" si="7"/>
        <v>3020</v>
      </c>
      <c r="J74" s="10">
        <v>3011</v>
      </c>
      <c r="K74" s="10">
        <v>9</v>
      </c>
    </row>
    <row r="75" spans="2:11" s="8" customFormat="1" ht="15" customHeight="1">
      <c r="B75" s="14" t="s">
        <v>17</v>
      </c>
      <c r="C75" s="17"/>
      <c r="D75" s="19">
        <f t="shared" si="5"/>
        <v>3310</v>
      </c>
      <c r="E75" s="10">
        <v>2854</v>
      </c>
      <c r="F75" s="10">
        <f t="shared" si="6"/>
        <v>456</v>
      </c>
      <c r="G75" s="10">
        <v>5</v>
      </c>
      <c r="H75" s="10">
        <v>451</v>
      </c>
      <c r="I75" s="10">
        <f t="shared" si="7"/>
        <v>2907</v>
      </c>
      <c r="J75" s="10">
        <v>2902</v>
      </c>
      <c r="K75" s="10">
        <v>5</v>
      </c>
    </row>
    <row r="76" spans="2:11" s="8" customFormat="1" ht="15" customHeight="1">
      <c r="B76" s="14" t="s">
        <v>110</v>
      </c>
      <c r="C76" s="17"/>
      <c r="D76" s="19">
        <f t="shared" si="5"/>
        <v>3375</v>
      </c>
      <c r="E76" s="10">
        <v>3064</v>
      </c>
      <c r="F76" s="10">
        <f t="shared" si="6"/>
        <v>311</v>
      </c>
      <c r="G76" s="10">
        <v>8</v>
      </c>
      <c r="H76" s="10">
        <v>303</v>
      </c>
      <c r="I76" s="10">
        <f t="shared" si="7"/>
        <v>3100</v>
      </c>
      <c r="J76" s="10">
        <v>3090</v>
      </c>
      <c r="K76" s="10">
        <v>10</v>
      </c>
    </row>
    <row r="77" spans="2:11" s="8" customFormat="1" ht="15" customHeight="1">
      <c r="B77" s="14" t="s">
        <v>111</v>
      </c>
      <c r="C77" s="17"/>
      <c r="D77" s="19">
        <f t="shared" si="5"/>
        <v>3108</v>
      </c>
      <c r="E77" s="10">
        <v>2799</v>
      </c>
      <c r="F77" s="10">
        <f t="shared" si="6"/>
        <v>309</v>
      </c>
      <c r="G77" s="10">
        <v>8</v>
      </c>
      <c r="H77" s="10">
        <v>301</v>
      </c>
      <c r="I77" s="10">
        <f t="shared" si="7"/>
        <v>2848</v>
      </c>
      <c r="J77" s="10">
        <v>2839</v>
      </c>
      <c r="K77" s="10">
        <v>9</v>
      </c>
    </row>
    <row r="78" spans="2:11" s="8" customFormat="1" ht="15" customHeight="1">
      <c r="B78" s="14" t="s">
        <v>18</v>
      </c>
      <c r="C78" s="17"/>
      <c r="D78" s="19">
        <f>SUM(E78:F78)</f>
        <v>2928</v>
      </c>
      <c r="E78" s="10">
        <v>2650</v>
      </c>
      <c r="F78" s="10">
        <f>SUM(G78:H78)</f>
        <v>278</v>
      </c>
      <c r="G78" s="10">
        <v>7</v>
      </c>
      <c r="H78" s="10">
        <v>271</v>
      </c>
      <c r="I78" s="10">
        <f>SUM(J78:K78)</f>
        <v>2688</v>
      </c>
      <c r="J78" s="10">
        <v>2681</v>
      </c>
      <c r="K78" s="10">
        <v>7</v>
      </c>
    </row>
    <row r="79" spans="2:11" s="8" customFormat="1" ht="15" customHeight="1">
      <c r="B79" s="14" t="s">
        <v>19</v>
      </c>
      <c r="C79" s="17"/>
      <c r="D79" s="19">
        <f t="shared" si="5"/>
        <v>2772</v>
      </c>
      <c r="E79" s="10">
        <v>2481</v>
      </c>
      <c r="F79" s="10">
        <f t="shared" si="6"/>
        <v>291</v>
      </c>
      <c r="G79" s="10">
        <v>7</v>
      </c>
      <c r="H79" s="10">
        <v>284</v>
      </c>
      <c r="I79" s="10">
        <f t="shared" si="7"/>
        <v>2518</v>
      </c>
      <c r="J79" s="10">
        <v>2510</v>
      </c>
      <c r="K79" s="10">
        <v>8</v>
      </c>
    </row>
    <row r="80" spans="2:11" s="8" customFormat="1" ht="15" customHeight="1">
      <c r="B80" s="14" t="s">
        <v>112</v>
      </c>
      <c r="C80" s="17"/>
      <c r="D80" s="19">
        <f t="shared" si="5"/>
        <v>2873</v>
      </c>
      <c r="E80" s="10">
        <v>2620</v>
      </c>
      <c r="F80" s="10">
        <f t="shared" si="6"/>
        <v>253</v>
      </c>
      <c r="G80" s="10">
        <v>6</v>
      </c>
      <c r="H80" s="10">
        <v>247</v>
      </c>
      <c r="I80" s="10">
        <f t="shared" si="7"/>
        <v>2661</v>
      </c>
      <c r="J80" s="10">
        <v>2655</v>
      </c>
      <c r="K80" s="10">
        <v>6</v>
      </c>
    </row>
    <row r="81" spans="2:11" s="8" customFormat="1" ht="15" customHeight="1">
      <c r="B81" s="14" t="s">
        <v>113</v>
      </c>
      <c r="C81" s="17"/>
      <c r="D81" s="19">
        <f t="shared" si="5"/>
        <v>3409</v>
      </c>
      <c r="E81" s="10">
        <v>3072</v>
      </c>
      <c r="F81" s="10">
        <f t="shared" si="6"/>
        <v>337</v>
      </c>
      <c r="G81" s="10">
        <v>17</v>
      </c>
      <c r="H81" s="10">
        <v>320</v>
      </c>
      <c r="I81" s="10">
        <f t="shared" si="7"/>
        <v>3124</v>
      </c>
      <c r="J81" s="10">
        <v>3106</v>
      </c>
      <c r="K81" s="10">
        <v>18</v>
      </c>
    </row>
    <row r="82" spans="2:11" s="8" customFormat="1" ht="15" customHeight="1">
      <c r="B82" s="14" t="s">
        <v>114</v>
      </c>
      <c r="C82" s="17"/>
      <c r="D82" s="19">
        <f t="shared" si="5"/>
        <v>2968</v>
      </c>
      <c r="E82" s="10">
        <v>2701</v>
      </c>
      <c r="F82" s="10">
        <f t="shared" si="6"/>
        <v>267</v>
      </c>
      <c r="G82" s="10">
        <v>6</v>
      </c>
      <c r="H82" s="10">
        <v>261</v>
      </c>
      <c r="I82" s="10">
        <f t="shared" si="7"/>
        <v>2743</v>
      </c>
      <c r="J82" s="10">
        <v>2736</v>
      </c>
      <c r="K82" s="10">
        <v>7</v>
      </c>
    </row>
    <row r="83" spans="2:11" s="8" customFormat="1" ht="15" customHeight="1">
      <c r="B83" s="14" t="s">
        <v>115</v>
      </c>
      <c r="C83" s="17"/>
      <c r="D83" s="19">
        <f t="shared" si="5"/>
        <v>3456</v>
      </c>
      <c r="E83" s="10">
        <v>3117</v>
      </c>
      <c r="F83" s="10">
        <f t="shared" si="6"/>
        <v>339</v>
      </c>
      <c r="G83" s="10">
        <v>4</v>
      </c>
      <c r="H83" s="10">
        <v>335</v>
      </c>
      <c r="I83" s="10">
        <f t="shared" si="7"/>
        <v>3157</v>
      </c>
      <c r="J83" s="10">
        <v>3152</v>
      </c>
      <c r="K83" s="10">
        <v>5</v>
      </c>
    </row>
    <row r="84" spans="2:11" s="8" customFormat="1" ht="15" customHeight="1">
      <c r="B84" s="14" t="s">
        <v>116</v>
      </c>
      <c r="C84" s="17"/>
      <c r="D84" s="19">
        <f t="shared" si="5"/>
        <v>3214</v>
      </c>
      <c r="E84" s="10">
        <v>2853</v>
      </c>
      <c r="F84" s="10">
        <f t="shared" si="6"/>
        <v>361</v>
      </c>
      <c r="G84" s="10">
        <v>11</v>
      </c>
      <c r="H84" s="10">
        <v>350</v>
      </c>
      <c r="I84" s="10">
        <f t="shared" si="7"/>
        <v>2911</v>
      </c>
      <c r="J84" s="10">
        <v>2900</v>
      </c>
      <c r="K84" s="10">
        <v>11</v>
      </c>
    </row>
    <row r="85" spans="2:11" s="8" customFormat="1" ht="15" customHeight="1">
      <c r="B85" s="14" t="s">
        <v>117</v>
      </c>
      <c r="C85" s="17"/>
      <c r="D85" s="19">
        <f t="shared" si="5"/>
        <v>3686</v>
      </c>
      <c r="E85" s="10">
        <v>3287</v>
      </c>
      <c r="F85" s="10">
        <f t="shared" si="6"/>
        <v>399</v>
      </c>
      <c r="G85" s="10">
        <v>8</v>
      </c>
      <c r="H85" s="10">
        <v>391</v>
      </c>
      <c r="I85" s="10">
        <f t="shared" si="7"/>
        <v>3333</v>
      </c>
      <c r="J85" s="10">
        <v>3325</v>
      </c>
      <c r="K85" s="10">
        <v>8</v>
      </c>
    </row>
    <row r="86" spans="2:11" s="8" customFormat="1" ht="15" customHeight="1">
      <c r="B86" s="14" t="s">
        <v>118</v>
      </c>
      <c r="C86" s="17"/>
      <c r="D86" s="19">
        <f t="shared" si="5"/>
        <v>3045</v>
      </c>
      <c r="E86" s="10">
        <v>2787</v>
      </c>
      <c r="F86" s="10">
        <f t="shared" si="6"/>
        <v>258</v>
      </c>
      <c r="G86" s="10">
        <v>5</v>
      </c>
      <c r="H86" s="10">
        <v>253</v>
      </c>
      <c r="I86" s="10">
        <f t="shared" si="7"/>
        <v>2839</v>
      </c>
      <c r="J86" s="10">
        <v>2834</v>
      </c>
      <c r="K86" s="10">
        <v>5</v>
      </c>
    </row>
    <row r="87" spans="2:11" s="8" customFormat="1" ht="15" customHeight="1">
      <c r="B87" s="14" t="s">
        <v>119</v>
      </c>
      <c r="C87" s="17"/>
      <c r="D87" s="19">
        <f t="shared" si="5"/>
        <v>3340</v>
      </c>
      <c r="E87" s="10">
        <v>3093</v>
      </c>
      <c r="F87" s="10">
        <f t="shared" si="6"/>
        <v>247</v>
      </c>
      <c r="G87" s="10">
        <v>1</v>
      </c>
      <c r="H87" s="10">
        <v>246</v>
      </c>
      <c r="I87" s="10">
        <f t="shared" si="7"/>
        <v>3131</v>
      </c>
      <c r="J87" s="10">
        <v>3130</v>
      </c>
      <c r="K87" s="10">
        <v>1</v>
      </c>
    </row>
    <row r="88" spans="2:11" s="8" customFormat="1" ht="15" customHeight="1">
      <c r="B88" s="14" t="s">
        <v>120</v>
      </c>
      <c r="C88" s="17"/>
      <c r="D88" s="19">
        <f t="shared" si="5"/>
        <v>3008</v>
      </c>
      <c r="E88" s="10">
        <v>2742</v>
      </c>
      <c r="F88" s="10">
        <f t="shared" si="6"/>
        <v>266</v>
      </c>
      <c r="G88" s="10">
        <v>3</v>
      </c>
      <c r="H88" s="10">
        <v>263</v>
      </c>
      <c r="I88" s="10">
        <f t="shared" si="7"/>
        <v>2780</v>
      </c>
      <c r="J88" s="10">
        <v>2776</v>
      </c>
      <c r="K88" s="10">
        <v>4</v>
      </c>
    </row>
    <row r="89" spans="2:11" s="8" customFormat="1" ht="15" customHeight="1">
      <c r="B89" s="14" t="s">
        <v>121</v>
      </c>
      <c r="C89" s="17"/>
      <c r="D89" s="19">
        <f t="shared" si="5"/>
        <v>134</v>
      </c>
      <c r="E89" s="10">
        <v>120</v>
      </c>
      <c r="F89" s="10">
        <f t="shared" si="6"/>
        <v>14</v>
      </c>
      <c r="G89" s="10">
        <v>0</v>
      </c>
      <c r="H89" s="10">
        <v>14</v>
      </c>
      <c r="I89" s="10">
        <f t="shared" si="7"/>
        <v>120</v>
      </c>
      <c r="J89" s="10">
        <v>120</v>
      </c>
      <c r="K89" s="10">
        <v>0</v>
      </c>
    </row>
    <row r="90" spans="2:11" s="8" customFormat="1" ht="15" customHeight="1">
      <c r="B90" s="14" t="s">
        <v>122</v>
      </c>
      <c r="C90" s="17"/>
      <c r="D90" s="19">
        <f t="shared" si="5"/>
        <v>3080</v>
      </c>
      <c r="E90" s="10">
        <v>2746</v>
      </c>
      <c r="F90" s="10">
        <f t="shared" si="6"/>
        <v>334</v>
      </c>
      <c r="G90" s="10">
        <v>11</v>
      </c>
      <c r="H90" s="10">
        <v>323</v>
      </c>
      <c r="I90" s="10">
        <f t="shared" si="7"/>
        <v>2794</v>
      </c>
      <c r="J90" s="10">
        <v>2782</v>
      </c>
      <c r="K90" s="10">
        <v>12</v>
      </c>
    </row>
    <row r="91" spans="2:11" s="8" customFormat="1" ht="15" customHeight="1">
      <c r="B91" s="14" t="s">
        <v>123</v>
      </c>
      <c r="C91" s="17"/>
      <c r="D91" s="19">
        <f t="shared" si="5"/>
        <v>3146</v>
      </c>
      <c r="E91" s="10">
        <v>2818</v>
      </c>
      <c r="F91" s="10">
        <f t="shared" si="6"/>
        <v>328</v>
      </c>
      <c r="G91" s="10">
        <v>9</v>
      </c>
      <c r="H91" s="10">
        <v>319</v>
      </c>
      <c r="I91" s="10">
        <f t="shared" si="7"/>
        <v>2856</v>
      </c>
      <c r="J91" s="10">
        <v>2847</v>
      </c>
      <c r="K91" s="10">
        <v>9</v>
      </c>
    </row>
    <row r="92" spans="2:11" s="8" customFormat="1" ht="15" customHeight="1">
      <c r="B92" s="14" t="s">
        <v>124</v>
      </c>
      <c r="C92" s="17"/>
      <c r="D92" s="19">
        <f t="shared" si="5"/>
        <v>3279</v>
      </c>
      <c r="E92" s="10">
        <v>2944</v>
      </c>
      <c r="F92" s="10">
        <f t="shared" si="6"/>
        <v>335</v>
      </c>
      <c r="G92" s="10">
        <v>5</v>
      </c>
      <c r="H92" s="10">
        <v>330</v>
      </c>
      <c r="I92" s="10">
        <f t="shared" si="7"/>
        <v>2983</v>
      </c>
      <c r="J92" s="10">
        <v>2978</v>
      </c>
      <c r="K92" s="10">
        <v>5</v>
      </c>
    </row>
    <row r="93" spans="2:11" s="8" customFormat="1" ht="15" customHeight="1">
      <c r="B93" s="14" t="s">
        <v>125</v>
      </c>
      <c r="C93" s="17"/>
      <c r="D93" s="19">
        <f t="shared" si="5"/>
        <v>3240</v>
      </c>
      <c r="E93" s="10">
        <v>2833</v>
      </c>
      <c r="F93" s="10">
        <f t="shared" si="6"/>
        <v>407</v>
      </c>
      <c r="G93" s="10">
        <v>4</v>
      </c>
      <c r="H93" s="10">
        <v>403</v>
      </c>
      <c r="I93" s="10">
        <f t="shared" si="7"/>
        <v>2866</v>
      </c>
      <c r="J93" s="10">
        <v>2862</v>
      </c>
      <c r="K93" s="10">
        <v>4</v>
      </c>
    </row>
    <row r="94" spans="2:11" s="8" customFormat="1" ht="15" customHeight="1">
      <c r="B94" s="14" t="s">
        <v>126</v>
      </c>
      <c r="C94" s="17"/>
      <c r="D94" s="19">
        <f t="shared" si="5"/>
        <v>3786</v>
      </c>
      <c r="E94" s="10">
        <v>3359</v>
      </c>
      <c r="F94" s="10">
        <f t="shared" si="6"/>
        <v>427</v>
      </c>
      <c r="G94" s="10">
        <v>8</v>
      </c>
      <c r="H94" s="10">
        <v>419</v>
      </c>
      <c r="I94" s="10">
        <f t="shared" si="7"/>
        <v>3411</v>
      </c>
      <c r="J94" s="10">
        <v>3402</v>
      </c>
      <c r="K94" s="10">
        <v>9</v>
      </c>
    </row>
    <row r="95" spans="2:11" s="8" customFormat="1" ht="15" customHeight="1">
      <c r="B95" s="14" t="s">
        <v>127</v>
      </c>
      <c r="C95" s="17"/>
      <c r="D95" s="19">
        <f t="shared" si="5"/>
        <v>3457</v>
      </c>
      <c r="E95" s="10">
        <v>3094</v>
      </c>
      <c r="F95" s="10">
        <f t="shared" si="6"/>
        <v>363</v>
      </c>
      <c r="G95" s="10">
        <v>2</v>
      </c>
      <c r="H95" s="10">
        <v>361</v>
      </c>
      <c r="I95" s="10">
        <f t="shared" si="7"/>
        <v>3123</v>
      </c>
      <c r="J95" s="10">
        <v>3120</v>
      </c>
      <c r="K95" s="10">
        <v>3</v>
      </c>
    </row>
    <row r="96" spans="2:11" s="8" customFormat="1" ht="15" customHeight="1">
      <c r="B96" s="14" t="s">
        <v>128</v>
      </c>
      <c r="C96" s="17"/>
      <c r="D96" s="19">
        <f t="shared" si="5"/>
        <v>2947</v>
      </c>
      <c r="E96" s="10">
        <v>2586</v>
      </c>
      <c r="F96" s="10">
        <f t="shared" si="6"/>
        <v>361</v>
      </c>
      <c r="G96" s="10">
        <v>8</v>
      </c>
      <c r="H96" s="10">
        <v>353</v>
      </c>
      <c r="I96" s="10">
        <f t="shared" si="7"/>
        <v>2627</v>
      </c>
      <c r="J96" s="10">
        <v>2619</v>
      </c>
      <c r="K96" s="10">
        <v>8</v>
      </c>
    </row>
    <row r="97" spans="2:11" s="8" customFormat="1" ht="15" customHeight="1">
      <c r="B97" s="14" t="s">
        <v>129</v>
      </c>
      <c r="C97" s="17"/>
      <c r="D97" s="19">
        <f t="shared" si="5"/>
        <v>3820</v>
      </c>
      <c r="E97" s="10">
        <v>3350</v>
      </c>
      <c r="F97" s="10">
        <f t="shared" si="6"/>
        <v>470</v>
      </c>
      <c r="G97" s="10">
        <v>10</v>
      </c>
      <c r="H97" s="10">
        <v>460</v>
      </c>
      <c r="I97" s="10">
        <f t="shared" si="7"/>
        <v>3406</v>
      </c>
      <c r="J97" s="10">
        <v>3396</v>
      </c>
      <c r="K97" s="10">
        <v>10</v>
      </c>
    </row>
    <row r="98" spans="2:11" s="8" customFormat="1" ht="15" customHeight="1">
      <c r="B98" s="14" t="s">
        <v>130</v>
      </c>
      <c r="C98" s="17"/>
      <c r="D98" s="19">
        <f t="shared" si="5"/>
        <v>2998</v>
      </c>
      <c r="E98" s="10">
        <v>2712</v>
      </c>
      <c r="F98" s="10">
        <f t="shared" si="6"/>
        <v>286</v>
      </c>
      <c r="G98" s="10">
        <v>14</v>
      </c>
      <c r="H98" s="10">
        <v>272</v>
      </c>
      <c r="I98" s="10">
        <f t="shared" si="7"/>
        <v>2750</v>
      </c>
      <c r="J98" s="10">
        <v>2736</v>
      </c>
      <c r="K98" s="10">
        <v>14</v>
      </c>
    </row>
    <row r="99" spans="2:11" s="8" customFormat="1" ht="15" customHeight="1">
      <c r="B99" s="14" t="s">
        <v>131</v>
      </c>
      <c r="C99" s="17"/>
      <c r="D99" s="19">
        <f t="shared" si="5"/>
        <v>3556</v>
      </c>
      <c r="E99" s="10">
        <v>3166</v>
      </c>
      <c r="F99" s="10">
        <f t="shared" si="6"/>
        <v>390</v>
      </c>
      <c r="G99" s="10">
        <v>6</v>
      </c>
      <c r="H99" s="10">
        <v>384</v>
      </c>
      <c r="I99" s="10">
        <f t="shared" si="7"/>
        <v>3211</v>
      </c>
      <c r="J99" s="10">
        <v>3205</v>
      </c>
      <c r="K99" s="10">
        <v>6</v>
      </c>
    </row>
    <row r="100" spans="2:11" s="8" customFormat="1" ht="15" customHeight="1">
      <c r="B100" s="14" t="s">
        <v>132</v>
      </c>
      <c r="C100" s="17"/>
      <c r="D100" s="19">
        <f t="shared" si="5"/>
        <v>3545</v>
      </c>
      <c r="E100" s="10">
        <v>3160</v>
      </c>
      <c r="F100" s="10">
        <f t="shared" si="6"/>
        <v>385</v>
      </c>
      <c r="G100" s="10">
        <v>14</v>
      </c>
      <c r="H100" s="10">
        <v>371</v>
      </c>
      <c r="I100" s="10">
        <f t="shared" si="7"/>
        <v>3205</v>
      </c>
      <c r="J100" s="10">
        <v>3190</v>
      </c>
      <c r="K100" s="10">
        <v>15</v>
      </c>
    </row>
    <row r="101" spans="2:11" s="8" customFormat="1" ht="15" customHeight="1">
      <c r="B101" s="14" t="s">
        <v>133</v>
      </c>
      <c r="C101" s="17"/>
      <c r="D101" s="19">
        <f t="shared" si="5"/>
        <v>3464</v>
      </c>
      <c r="E101" s="10">
        <v>3122</v>
      </c>
      <c r="F101" s="10">
        <f t="shared" si="6"/>
        <v>342</v>
      </c>
      <c r="G101" s="10">
        <v>2</v>
      </c>
      <c r="H101" s="10">
        <v>340</v>
      </c>
      <c r="I101" s="10">
        <f t="shared" si="7"/>
        <v>3159</v>
      </c>
      <c r="J101" s="10">
        <v>3157</v>
      </c>
      <c r="K101" s="10">
        <v>2</v>
      </c>
    </row>
    <row r="102" spans="2:11" s="8" customFormat="1" ht="15" customHeight="1">
      <c r="B102" s="14" t="s">
        <v>134</v>
      </c>
      <c r="C102" s="17"/>
      <c r="D102" s="19">
        <f t="shared" si="5"/>
        <v>3156</v>
      </c>
      <c r="E102" s="10">
        <v>2803</v>
      </c>
      <c r="F102" s="10">
        <f t="shared" si="6"/>
        <v>353</v>
      </c>
      <c r="G102" s="10">
        <v>1</v>
      </c>
      <c r="H102" s="10">
        <v>352</v>
      </c>
      <c r="I102" s="10">
        <f t="shared" si="7"/>
        <v>2822</v>
      </c>
      <c r="J102" s="10">
        <v>2821</v>
      </c>
      <c r="K102" s="10">
        <v>1</v>
      </c>
    </row>
    <row r="103" spans="2:11" s="8" customFormat="1" ht="15" customHeight="1">
      <c r="B103" s="14" t="s">
        <v>135</v>
      </c>
      <c r="C103" s="17"/>
      <c r="D103" s="19">
        <f t="shared" si="5"/>
        <v>3352</v>
      </c>
      <c r="E103" s="10">
        <v>2978</v>
      </c>
      <c r="F103" s="10">
        <f t="shared" si="6"/>
        <v>374</v>
      </c>
      <c r="G103" s="10">
        <v>6</v>
      </c>
      <c r="H103" s="10">
        <v>368</v>
      </c>
      <c r="I103" s="10">
        <f t="shared" si="7"/>
        <v>3010</v>
      </c>
      <c r="J103" s="10">
        <v>3004</v>
      </c>
      <c r="K103" s="10">
        <v>6</v>
      </c>
    </row>
    <row r="104" spans="2:11" s="8" customFormat="1" ht="15" customHeight="1">
      <c r="B104" s="14" t="s">
        <v>136</v>
      </c>
      <c r="C104" s="17"/>
      <c r="D104" s="19">
        <f t="shared" si="5"/>
        <v>3240</v>
      </c>
      <c r="E104" s="10">
        <v>2939</v>
      </c>
      <c r="F104" s="10">
        <f t="shared" si="6"/>
        <v>301</v>
      </c>
      <c r="G104" s="10">
        <v>2</v>
      </c>
      <c r="H104" s="10">
        <v>299</v>
      </c>
      <c r="I104" s="10">
        <f t="shared" si="7"/>
        <v>2972</v>
      </c>
      <c r="J104" s="10">
        <v>2970</v>
      </c>
      <c r="K104" s="10">
        <v>2</v>
      </c>
    </row>
    <row r="105" spans="2:11" s="8" customFormat="1" ht="15" customHeight="1">
      <c r="B105" s="14" t="s">
        <v>137</v>
      </c>
      <c r="C105" s="17"/>
      <c r="D105" s="19">
        <f t="shared" si="5"/>
        <v>176</v>
      </c>
      <c r="E105" s="10">
        <v>156</v>
      </c>
      <c r="F105" s="10">
        <f t="shared" si="6"/>
        <v>20</v>
      </c>
      <c r="G105" s="10">
        <v>0</v>
      </c>
      <c r="H105" s="10">
        <v>20</v>
      </c>
      <c r="I105" s="10">
        <f t="shared" si="7"/>
        <v>157</v>
      </c>
      <c r="J105" s="10">
        <v>157</v>
      </c>
      <c r="K105" s="10">
        <v>0</v>
      </c>
    </row>
    <row r="106" spans="2:11" s="8" customFormat="1" ht="15" customHeight="1">
      <c r="B106" s="14" t="s">
        <v>138</v>
      </c>
      <c r="C106" s="17"/>
      <c r="D106" s="19">
        <f t="shared" si="5"/>
        <v>3815</v>
      </c>
      <c r="E106" s="10">
        <v>3382</v>
      </c>
      <c r="F106" s="10">
        <f t="shared" si="6"/>
        <v>433</v>
      </c>
      <c r="G106" s="10">
        <v>10</v>
      </c>
      <c r="H106" s="10">
        <v>423</v>
      </c>
      <c r="I106" s="10">
        <f t="shared" si="7"/>
        <v>3426</v>
      </c>
      <c r="J106" s="10">
        <v>3416</v>
      </c>
      <c r="K106" s="10">
        <v>10</v>
      </c>
    </row>
    <row r="107" spans="2:11" s="8" customFormat="1" ht="15" customHeight="1">
      <c r="B107" s="14" t="s">
        <v>139</v>
      </c>
      <c r="C107" s="17"/>
      <c r="D107" s="19">
        <f t="shared" si="5"/>
        <v>3414</v>
      </c>
      <c r="E107" s="10">
        <v>3117</v>
      </c>
      <c r="F107" s="10">
        <f t="shared" si="6"/>
        <v>297</v>
      </c>
      <c r="G107" s="10">
        <v>4</v>
      </c>
      <c r="H107" s="10">
        <v>293</v>
      </c>
      <c r="I107" s="10">
        <f t="shared" si="7"/>
        <v>3152</v>
      </c>
      <c r="J107" s="10">
        <v>3148</v>
      </c>
      <c r="K107" s="10">
        <v>4</v>
      </c>
    </row>
    <row r="108" spans="2:11" s="8" customFormat="1" ht="15" customHeight="1">
      <c r="B108" s="14" t="s">
        <v>140</v>
      </c>
      <c r="C108" s="17"/>
      <c r="D108" s="19">
        <f t="shared" si="5"/>
        <v>3281</v>
      </c>
      <c r="E108" s="10">
        <v>2981</v>
      </c>
      <c r="F108" s="10">
        <f t="shared" si="6"/>
        <v>300</v>
      </c>
      <c r="G108" s="10">
        <v>9</v>
      </c>
      <c r="H108" s="10">
        <v>291</v>
      </c>
      <c r="I108" s="10">
        <f t="shared" si="7"/>
        <v>3020</v>
      </c>
      <c r="J108" s="10">
        <v>3010</v>
      </c>
      <c r="K108" s="10">
        <v>10</v>
      </c>
    </row>
    <row r="109" spans="2:11" s="8" customFormat="1" ht="15" customHeight="1">
      <c r="B109" s="14" t="s">
        <v>29</v>
      </c>
      <c r="C109" s="17"/>
      <c r="D109" s="19">
        <f t="shared" si="5"/>
        <v>3048</v>
      </c>
      <c r="E109" s="10">
        <v>2809</v>
      </c>
      <c r="F109" s="10">
        <f t="shared" si="6"/>
        <v>239</v>
      </c>
      <c r="G109" s="10">
        <v>1</v>
      </c>
      <c r="H109" s="10">
        <v>238</v>
      </c>
      <c r="I109" s="10">
        <f t="shared" si="7"/>
        <v>2838</v>
      </c>
      <c r="J109" s="10">
        <v>2837</v>
      </c>
      <c r="K109" s="10">
        <v>1</v>
      </c>
    </row>
    <row r="110" spans="2:11" s="8" customFormat="1" ht="15" customHeight="1">
      <c r="B110" s="14" t="s">
        <v>141</v>
      </c>
      <c r="C110" s="17"/>
      <c r="D110" s="19">
        <f t="shared" si="5"/>
        <v>3117</v>
      </c>
      <c r="E110" s="10">
        <v>2790</v>
      </c>
      <c r="F110" s="10">
        <f t="shared" si="6"/>
        <v>327</v>
      </c>
      <c r="G110" s="10">
        <v>11</v>
      </c>
      <c r="H110" s="10">
        <v>316</v>
      </c>
      <c r="I110" s="10">
        <f t="shared" si="7"/>
        <v>2837</v>
      </c>
      <c r="J110" s="10">
        <v>2826</v>
      </c>
      <c r="K110" s="10">
        <v>11</v>
      </c>
    </row>
    <row r="111" spans="2:11" s="8" customFormat="1" ht="15" customHeight="1">
      <c r="B111" s="14" t="s">
        <v>142</v>
      </c>
      <c r="C111" s="17"/>
      <c r="D111" s="19">
        <f t="shared" si="5"/>
        <v>3339</v>
      </c>
      <c r="E111" s="10">
        <v>3003</v>
      </c>
      <c r="F111" s="10">
        <f t="shared" si="6"/>
        <v>336</v>
      </c>
      <c r="G111" s="10">
        <v>9</v>
      </c>
      <c r="H111" s="10">
        <v>327</v>
      </c>
      <c r="I111" s="10">
        <f t="shared" si="7"/>
        <v>3048</v>
      </c>
      <c r="J111" s="10">
        <v>3039</v>
      </c>
      <c r="K111" s="10">
        <v>9</v>
      </c>
    </row>
    <row r="112" spans="2:11" s="8" customFormat="1" ht="15" customHeight="1">
      <c r="B112" s="14" t="s">
        <v>143</v>
      </c>
      <c r="C112" s="17"/>
      <c r="D112" s="19">
        <f t="shared" si="5"/>
        <v>3326</v>
      </c>
      <c r="E112" s="10">
        <v>2996</v>
      </c>
      <c r="F112" s="10">
        <f t="shared" si="6"/>
        <v>330</v>
      </c>
      <c r="G112" s="10">
        <v>7</v>
      </c>
      <c r="H112" s="10">
        <v>323</v>
      </c>
      <c r="I112" s="10">
        <f t="shared" si="7"/>
        <v>3036</v>
      </c>
      <c r="J112" s="10">
        <v>3029</v>
      </c>
      <c r="K112" s="10">
        <v>7</v>
      </c>
    </row>
    <row r="113" spans="2:11" s="8" customFormat="1" ht="15" customHeight="1">
      <c r="B113" s="14" t="s">
        <v>144</v>
      </c>
      <c r="C113" s="17"/>
      <c r="D113" s="19">
        <f t="shared" si="5"/>
        <v>2714</v>
      </c>
      <c r="E113" s="10">
        <v>2446</v>
      </c>
      <c r="F113" s="10">
        <f t="shared" si="6"/>
        <v>268</v>
      </c>
      <c r="G113" s="10">
        <v>6</v>
      </c>
      <c r="H113" s="10">
        <v>262</v>
      </c>
      <c r="I113" s="10">
        <f t="shared" si="7"/>
        <v>2486</v>
      </c>
      <c r="J113" s="10">
        <v>2480</v>
      </c>
      <c r="K113" s="10">
        <v>6</v>
      </c>
    </row>
    <row r="114" spans="2:11" s="8" customFormat="1" ht="15" customHeight="1">
      <c r="B114" s="14" t="s">
        <v>145</v>
      </c>
      <c r="C114" s="17"/>
      <c r="D114" s="19">
        <f t="shared" si="5"/>
        <v>3303</v>
      </c>
      <c r="E114" s="10">
        <v>3017</v>
      </c>
      <c r="F114" s="10">
        <f t="shared" si="6"/>
        <v>286</v>
      </c>
      <c r="G114" s="10">
        <v>0</v>
      </c>
      <c r="H114" s="10">
        <v>286</v>
      </c>
      <c r="I114" s="10">
        <f t="shared" si="7"/>
        <v>3060</v>
      </c>
      <c r="J114" s="10">
        <v>3060</v>
      </c>
      <c r="K114" s="10">
        <v>0</v>
      </c>
    </row>
    <row r="115" spans="2:11" s="8" customFormat="1" ht="15" customHeight="1">
      <c r="B115" s="14" t="s">
        <v>146</v>
      </c>
      <c r="C115" s="17"/>
      <c r="D115" s="19">
        <f t="shared" si="5"/>
        <v>3016</v>
      </c>
      <c r="E115" s="10">
        <v>2767</v>
      </c>
      <c r="F115" s="10">
        <f t="shared" si="6"/>
        <v>249</v>
      </c>
      <c r="G115" s="10">
        <v>1</v>
      </c>
      <c r="H115" s="10">
        <v>248</v>
      </c>
      <c r="I115" s="10">
        <f t="shared" si="7"/>
        <v>2798</v>
      </c>
      <c r="J115" s="10">
        <v>2797</v>
      </c>
      <c r="K115" s="10">
        <v>1</v>
      </c>
    </row>
    <row r="116" spans="2:11" s="8" customFormat="1" ht="15" customHeight="1">
      <c r="B116" s="14" t="s">
        <v>147</v>
      </c>
      <c r="C116" s="17"/>
      <c r="D116" s="19">
        <f t="shared" si="5"/>
        <v>2933</v>
      </c>
      <c r="E116" s="10">
        <v>2657</v>
      </c>
      <c r="F116" s="10">
        <f t="shared" si="6"/>
        <v>276</v>
      </c>
      <c r="G116" s="10">
        <v>2</v>
      </c>
      <c r="H116" s="10">
        <v>274</v>
      </c>
      <c r="I116" s="10">
        <f t="shared" si="7"/>
        <v>2711</v>
      </c>
      <c r="J116" s="10">
        <v>2708</v>
      </c>
      <c r="K116" s="10">
        <v>3</v>
      </c>
    </row>
    <row r="117" spans="2:11" s="8" customFormat="1" ht="15" customHeight="1">
      <c r="B117" s="14" t="s">
        <v>148</v>
      </c>
      <c r="C117" s="17"/>
      <c r="D117" s="19">
        <f t="shared" si="5"/>
        <v>3394</v>
      </c>
      <c r="E117" s="10">
        <v>3155</v>
      </c>
      <c r="F117" s="10">
        <f t="shared" si="6"/>
        <v>239</v>
      </c>
      <c r="G117" s="10">
        <v>7</v>
      </c>
      <c r="H117" s="10">
        <v>232</v>
      </c>
      <c r="I117" s="10">
        <f t="shared" si="7"/>
        <v>3221</v>
      </c>
      <c r="J117" s="10">
        <v>3214</v>
      </c>
      <c r="K117" s="10">
        <v>7</v>
      </c>
    </row>
    <row r="118" spans="2:11" s="8" customFormat="1" ht="15" customHeight="1">
      <c r="B118" s="14" t="s">
        <v>149</v>
      </c>
      <c r="C118" s="17"/>
      <c r="D118" s="19">
        <f t="shared" si="5"/>
        <v>3112</v>
      </c>
      <c r="E118" s="10">
        <v>2839</v>
      </c>
      <c r="F118" s="10">
        <f t="shared" si="6"/>
        <v>273</v>
      </c>
      <c r="G118" s="10">
        <v>1</v>
      </c>
      <c r="H118" s="10">
        <v>272</v>
      </c>
      <c r="I118" s="10">
        <f t="shared" si="7"/>
        <v>2886</v>
      </c>
      <c r="J118" s="10">
        <v>2885</v>
      </c>
      <c r="K118" s="10">
        <v>1</v>
      </c>
    </row>
    <row r="119" spans="2:11" s="8" customFormat="1" ht="15" customHeight="1">
      <c r="B119" s="14" t="s">
        <v>150</v>
      </c>
      <c r="C119" s="17"/>
      <c r="D119" s="19">
        <f t="shared" si="5"/>
        <v>3344</v>
      </c>
      <c r="E119" s="10">
        <v>2982</v>
      </c>
      <c r="F119" s="10">
        <f t="shared" si="6"/>
        <v>362</v>
      </c>
      <c r="G119" s="10">
        <v>3</v>
      </c>
      <c r="H119" s="10">
        <v>359</v>
      </c>
      <c r="I119" s="10">
        <f t="shared" si="7"/>
        <v>3035</v>
      </c>
      <c r="J119" s="10">
        <v>3032</v>
      </c>
      <c r="K119" s="10">
        <v>3</v>
      </c>
    </row>
    <row r="120" spans="2:11" s="8" customFormat="1" ht="15" customHeight="1">
      <c r="B120" s="14" t="s">
        <v>151</v>
      </c>
      <c r="C120" s="17"/>
      <c r="D120" s="19">
        <f t="shared" si="5"/>
        <v>3229</v>
      </c>
      <c r="E120" s="10">
        <v>2904</v>
      </c>
      <c r="F120" s="10">
        <f t="shared" si="6"/>
        <v>325</v>
      </c>
      <c r="G120" s="10">
        <v>3</v>
      </c>
      <c r="H120" s="10">
        <v>322</v>
      </c>
      <c r="I120" s="10">
        <f t="shared" si="7"/>
        <v>2939</v>
      </c>
      <c r="J120" s="10">
        <v>2936</v>
      </c>
      <c r="K120" s="10">
        <v>3</v>
      </c>
    </row>
    <row r="121" spans="2:11" s="8" customFormat="1" ht="15" customHeight="1">
      <c r="B121" s="14" t="s">
        <v>152</v>
      </c>
      <c r="C121" s="17"/>
      <c r="D121" s="19">
        <f t="shared" si="5"/>
        <v>157</v>
      </c>
      <c r="E121" s="10">
        <v>133</v>
      </c>
      <c r="F121" s="10">
        <f t="shared" si="6"/>
        <v>24</v>
      </c>
      <c r="G121" s="10">
        <v>0</v>
      </c>
      <c r="H121" s="10">
        <v>24</v>
      </c>
      <c r="I121" s="10">
        <f t="shared" si="7"/>
        <v>133</v>
      </c>
      <c r="J121" s="10">
        <v>133</v>
      </c>
      <c r="K121" s="10">
        <v>0</v>
      </c>
    </row>
    <row r="122" spans="2:11" s="8" customFormat="1" ht="15" customHeight="1">
      <c r="B122" s="14" t="s">
        <v>153</v>
      </c>
      <c r="C122" s="17"/>
      <c r="D122" s="19">
        <f t="shared" si="5"/>
        <v>3142</v>
      </c>
      <c r="E122" s="10">
        <v>2859</v>
      </c>
      <c r="F122" s="10">
        <f t="shared" si="6"/>
        <v>283</v>
      </c>
      <c r="G122" s="10">
        <v>7</v>
      </c>
      <c r="H122" s="10">
        <v>276</v>
      </c>
      <c r="I122" s="10">
        <f t="shared" si="7"/>
        <v>2897</v>
      </c>
      <c r="J122" s="10">
        <v>2890</v>
      </c>
      <c r="K122" s="10">
        <v>7</v>
      </c>
    </row>
    <row r="123" spans="2:11" s="8" customFormat="1" ht="15" customHeight="1">
      <c r="B123" s="14" t="s">
        <v>154</v>
      </c>
      <c r="C123" s="17"/>
      <c r="D123" s="19">
        <f t="shared" si="5"/>
        <v>3438</v>
      </c>
      <c r="E123" s="10">
        <v>3089</v>
      </c>
      <c r="F123" s="10">
        <f t="shared" si="6"/>
        <v>349</v>
      </c>
      <c r="G123" s="10">
        <v>11</v>
      </c>
      <c r="H123" s="10">
        <v>338</v>
      </c>
      <c r="I123" s="10">
        <f t="shared" si="7"/>
        <v>3137</v>
      </c>
      <c r="J123" s="10">
        <v>3125</v>
      </c>
      <c r="K123" s="10">
        <v>12</v>
      </c>
    </row>
    <row r="124" spans="2:11" s="8" customFormat="1" ht="15" customHeight="1">
      <c r="B124" s="14" t="s">
        <v>155</v>
      </c>
      <c r="C124" s="17"/>
      <c r="D124" s="19">
        <f t="shared" si="5"/>
        <v>3413</v>
      </c>
      <c r="E124" s="10">
        <v>2915</v>
      </c>
      <c r="F124" s="10">
        <f t="shared" si="6"/>
        <v>498</v>
      </c>
      <c r="G124" s="10">
        <v>19</v>
      </c>
      <c r="H124" s="10">
        <v>479</v>
      </c>
      <c r="I124" s="10">
        <f t="shared" si="7"/>
        <v>2973</v>
      </c>
      <c r="J124" s="10">
        <v>2952</v>
      </c>
      <c r="K124" s="10">
        <v>21</v>
      </c>
    </row>
    <row r="125" spans="2:11" s="8" customFormat="1" ht="15" customHeight="1">
      <c r="B125" s="14" t="s">
        <v>156</v>
      </c>
      <c r="C125" s="17"/>
      <c r="D125" s="19">
        <f t="shared" si="5"/>
        <v>3370</v>
      </c>
      <c r="E125" s="10">
        <v>2963</v>
      </c>
      <c r="F125" s="10">
        <f t="shared" si="6"/>
        <v>407</v>
      </c>
      <c r="G125" s="10">
        <v>10</v>
      </c>
      <c r="H125" s="10">
        <v>397</v>
      </c>
      <c r="I125" s="10">
        <f t="shared" si="7"/>
        <v>3003</v>
      </c>
      <c r="J125" s="10">
        <v>2993</v>
      </c>
      <c r="K125" s="10">
        <v>10</v>
      </c>
    </row>
    <row r="126" spans="2:11" s="8" customFormat="1" ht="15" customHeight="1">
      <c r="B126" s="14" t="s">
        <v>157</v>
      </c>
      <c r="C126" s="17"/>
      <c r="D126" s="19">
        <f t="shared" si="5"/>
        <v>3171</v>
      </c>
      <c r="E126" s="10">
        <v>2794</v>
      </c>
      <c r="F126" s="10">
        <f t="shared" si="6"/>
        <v>377</v>
      </c>
      <c r="G126" s="10">
        <v>12</v>
      </c>
      <c r="H126" s="10">
        <v>365</v>
      </c>
      <c r="I126" s="10">
        <f t="shared" si="7"/>
        <v>2838</v>
      </c>
      <c r="J126" s="10">
        <v>2826</v>
      </c>
      <c r="K126" s="10">
        <v>12</v>
      </c>
    </row>
    <row r="127" spans="2:11" s="8" customFormat="1" ht="15" customHeight="1">
      <c r="B127" s="14" t="s">
        <v>158</v>
      </c>
      <c r="C127" s="17"/>
      <c r="D127" s="19">
        <f t="shared" si="5"/>
        <v>3196</v>
      </c>
      <c r="E127" s="10">
        <v>2831</v>
      </c>
      <c r="F127" s="10">
        <f t="shared" si="6"/>
        <v>365</v>
      </c>
      <c r="G127" s="10">
        <v>10</v>
      </c>
      <c r="H127" s="10">
        <v>355</v>
      </c>
      <c r="I127" s="10">
        <f t="shared" si="7"/>
        <v>2882</v>
      </c>
      <c r="J127" s="10">
        <v>2872</v>
      </c>
      <c r="K127" s="10">
        <v>10</v>
      </c>
    </row>
    <row r="128" spans="2:11" s="8" customFormat="1" ht="15" customHeight="1">
      <c r="B128" s="14" t="s">
        <v>159</v>
      </c>
      <c r="C128" s="17"/>
      <c r="D128" s="19">
        <f t="shared" si="5"/>
        <v>3465</v>
      </c>
      <c r="E128" s="10">
        <v>3005</v>
      </c>
      <c r="F128" s="10">
        <f t="shared" si="6"/>
        <v>460</v>
      </c>
      <c r="G128" s="10">
        <v>16</v>
      </c>
      <c r="H128" s="10">
        <v>444</v>
      </c>
      <c r="I128" s="10">
        <f t="shared" si="7"/>
        <v>3049</v>
      </c>
      <c r="J128" s="10">
        <v>3032</v>
      </c>
      <c r="K128" s="10">
        <v>17</v>
      </c>
    </row>
    <row r="129" spans="2:11" s="8" customFormat="1" ht="15" customHeight="1">
      <c r="B129" s="14" t="s">
        <v>160</v>
      </c>
      <c r="C129" s="17"/>
      <c r="D129" s="19">
        <f t="shared" si="5"/>
        <v>3054</v>
      </c>
      <c r="E129" s="10">
        <v>2652</v>
      </c>
      <c r="F129" s="10">
        <f t="shared" si="6"/>
        <v>402</v>
      </c>
      <c r="G129" s="10">
        <v>11</v>
      </c>
      <c r="H129" s="10">
        <v>391</v>
      </c>
      <c r="I129" s="10">
        <f t="shared" si="7"/>
        <v>2693</v>
      </c>
      <c r="J129" s="10">
        <v>2681</v>
      </c>
      <c r="K129" s="10">
        <v>12</v>
      </c>
    </row>
    <row r="130" spans="2:11" s="8" customFormat="1" ht="15" customHeight="1">
      <c r="B130" s="14" t="s">
        <v>161</v>
      </c>
      <c r="C130" s="17"/>
      <c r="D130" s="19">
        <f t="shared" si="5"/>
        <v>3406</v>
      </c>
      <c r="E130" s="10">
        <v>3013</v>
      </c>
      <c r="F130" s="10">
        <f t="shared" si="6"/>
        <v>393</v>
      </c>
      <c r="G130" s="10">
        <v>8</v>
      </c>
      <c r="H130" s="10">
        <v>385</v>
      </c>
      <c r="I130" s="10">
        <f t="shared" si="7"/>
        <v>3053</v>
      </c>
      <c r="J130" s="10">
        <v>3045</v>
      </c>
      <c r="K130" s="10">
        <v>8</v>
      </c>
    </row>
    <row r="131" spans="2:11" s="8" customFormat="1" ht="15" customHeight="1">
      <c r="B131" s="14" t="s">
        <v>162</v>
      </c>
      <c r="C131" s="17"/>
      <c r="D131" s="19">
        <f t="shared" si="5"/>
        <v>3313</v>
      </c>
      <c r="E131" s="10">
        <v>2922</v>
      </c>
      <c r="F131" s="10">
        <f t="shared" si="6"/>
        <v>391</v>
      </c>
      <c r="G131" s="10">
        <v>13</v>
      </c>
      <c r="H131" s="10">
        <v>378</v>
      </c>
      <c r="I131" s="10">
        <f t="shared" si="7"/>
        <v>2958</v>
      </c>
      <c r="J131" s="10">
        <v>2944</v>
      </c>
      <c r="K131" s="10">
        <v>14</v>
      </c>
    </row>
    <row r="132" spans="2:11" s="8" customFormat="1" ht="15" customHeight="1">
      <c r="B132" s="14" t="s">
        <v>163</v>
      </c>
      <c r="C132" s="17"/>
      <c r="D132" s="19">
        <f t="shared" si="5"/>
        <v>3446</v>
      </c>
      <c r="E132" s="10">
        <v>3073</v>
      </c>
      <c r="F132" s="10">
        <f t="shared" si="6"/>
        <v>373</v>
      </c>
      <c r="G132" s="10">
        <v>8</v>
      </c>
      <c r="H132" s="10">
        <v>365</v>
      </c>
      <c r="I132" s="10">
        <f t="shared" si="7"/>
        <v>3120</v>
      </c>
      <c r="J132" s="10">
        <v>3111</v>
      </c>
      <c r="K132" s="10">
        <v>9</v>
      </c>
    </row>
    <row r="133" spans="2:11" s="8" customFormat="1" ht="15" customHeight="1">
      <c r="B133" s="14" t="s">
        <v>164</v>
      </c>
      <c r="C133" s="17"/>
      <c r="D133" s="19">
        <f t="shared" si="5"/>
        <v>3045</v>
      </c>
      <c r="E133" s="10">
        <v>2753</v>
      </c>
      <c r="F133" s="10">
        <f t="shared" si="6"/>
        <v>292</v>
      </c>
      <c r="G133" s="10">
        <v>4</v>
      </c>
      <c r="H133" s="10">
        <v>288</v>
      </c>
      <c r="I133" s="10">
        <f t="shared" si="7"/>
        <v>2782</v>
      </c>
      <c r="J133" s="10">
        <v>2778</v>
      </c>
      <c r="K133" s="10">
        <v>4</v>
      </c>
    </row>
    <row r="134" spans="2:11" s="8" customFormat="1" ht="15" customHeight="1">
      <c r="B134" s="14" t="s">
        <v>165</v>
      </c>
      <c r="C134" s="17"/>
      <c r="D134" s="19">
        <f aca="true" t="shared" si="8" ref="D134:D198">SUM(E134:F134)</f>
        <v>3368</v>
      </c>
      <c r="E134" s="10">
        <v>3063</v>
      </c>
      <c r="F134" s="10">
        <f>(SUM(G134:H134))+0</f>
        <v>305</v>
      </c>
      <c r="G134" s="10">
        <v>10</v>
      </c>
      <c r="H134" s="10">
        <v>295</v>
      </c>
      <c r="I134" s="10">
        <f>(SUM(J134:K134))</f>
        <v>3116</v>
      </c>
      <c r="J134" s="10">
        <v>3105</v>
      </c>
      <c r="K134" s="10">
        <v>11</v>
      </c>
    </row>
    <row r="135" spans="2:11" s="8" customFormat="1" ht="15" customHeight="1">
      <c r="B135" s="14" t="s">
        <v>166</v>
      </c>
      <c r="C135" s="17"/>
      <c r="D135" s="19">
        <f t="shared" si="8"/>
        <v>3695</v>
      </c>
      <c r="E135" s="10">
        <v>3358</v>
      </c>
      <c r="F135" s="10">
        <f aca="true" t="shared" si="9" ref="F135:F198">SUM(G135:H135)</f>
        <v>337</v>
      </c>
      <c r="G135" s="10">
        <v>12</v>
      </c>
      <c r="H135" s="10">
        <v>325</v>
      </c>
      <c r="I135" s="10">
        <f aca="true" t="shared" si="10" ref="I135:I198">SUM(J135:K135)</f>
        <v>3428</v>
      </c>
      <c r="J135" s="10">
        <v>3416</v>
      </c>
      <c r="K135" s="10">
        <v>12</v>
      </c>
    </row>
    <row r="136" spans="2:11" s="8" customFormat="1" ht="15" customHeight="1">
      <c r="B136" s="14" t="s">
        <v>167</v>
      </c>
      <c r="C136" s="17"/>
      <c r="D136" s="19">
        <f t="shared" si="8"/>
        <v>3515</v>
      </c>
      <c r="E136" s="10">
        <v>3200</v>
      </c>
      <c r="F136" s="10">
        <f t="shared" si="9"/>
        <v>315</v>
      </c>
      <c r="G136" s="10">
        <v>6</v>
      </c>
      <c r="H136" s="10">
        <v>309</v>
      </c>
      <c r="I136" s="10">
        <f t="shared" si="10"/>
        <v>3246</v>
      </c>
      <c r="J136" s="10">
        <v>3240</v>
      </c>
      <c r="K136" s="10">
        <v>6</v>
      </c>
    </row>
    <row r="137" spans="2:11" s="8" customFormat="1" ht="15" customHeight="1">
      <c r="B137" s="14" t="s">
        <v>168</v>
      </c>
      <c r="C137" s="17"/>
      <c r="D137" s="19">
        <f t="shared" si="8"/>
        <v>3527</v>
      </c>
      <c r="E137" s="10">
        <v>3232</v>
      </c>
      <c r="F137" s="10">
        <f t="shared" si="9"/>
        <v>295</v>
      </c>
      <c r="G137" s="10">
        <v>9</v>
      </c>
      <c r="H137" s="10">
        <v>286</v>
      </c>
      <c r="I137" s="10">
        <f t="shared" si="10"/>
        <v>3279</v>
      </c>
      <c r="J137" s="10">
        <v>3270</v>
      </c>
      <c r="K137" s="10">
        <v>9</v>
      </c>
    </row>
    <row r="138" spans="2:11" s="8" customFormat="1" ht="15" customHeight="1">
      <c r="B138" s="14" t="s">
        <v>169</v>
      </c>
      <c r="C138" s="17"/>
      <c r="D138" s="19">
        <f t="shared" si="8"/>
        <v>3523</v>
      </c>
      <c r="E138" s="10">
        <v>3197</v>
      </c>
      <c r="F138" s="10">
        <f t="shared" si="9"/>
        <v>326</v>
      </c>
      <c r="G138" s="10">
        <v>7</v>
      </c>
      <c r="H138" s="10">
        <v>319</v>
      </c>
      <c r="I138" s="10">
        <f t="shared" si="10"/>
        <v>3259</v>
      </c>
      <c r="J138" s="10">
        <v>3252</v>
      </c>
      <c r="K138" s="10">
        <v>7</v>
      </c>
    </row>
    <row r="139" spans="2:11" s="8" customFormat="1" ht="15" customHeight="1">
      <c r="B139" s="14" t="s">
        <v>170</v>
      </c>
      <c r="C139" s="17"/>
      <c r="D139" s="19">
        <f t="shared" si="8"/>
        <v>3139</v>
      </c>
      <c r="E139" s="10">
        <v>2856</v>
      </c>
      <c r="F139" s="10">
        <f t="shared" si="9"/>
        <v>283</v>
      </c>
      <c r="G139" s="10">
        <v>7</v>
      </c>
      <c r="H139" s="10">
        <v>276</v>
      </c>
      <c r="I139" s="10">
        <f t="shared" si="10"/>
        <v>2900</v>
      </c>
      <c r="J139" s="10">
        <v>2893</v>
      </c>
      <c r="K139" s="10">
        <v>7</v>
      </c>
    </row>
    <row r="140" spans="2:11" s="8" customFormat="1" ht="15" customHeight="1">
      <c r="B140" s="14" t="s">
        <v>171</v>
      </c>
      <c r="C140" s="17"/>
      <c r="D140" s="19">
        <f t="shared" si="8"/>
        <v>3507</v>
      </c>
      <c r="E140" s="10">
        <v>3129</v>
      </c>
      <c r="F140" s="10">
        <f t="shared" si="9"/>
        <v>378</v>
      </c>
      <c r="G140" s="10">
        <v>14</v>
      </c>
      <c r="H140" s="10">
        <v>364</v>
      </c>
      <c r="I140" s="10">
        <f t="shared" si="10"/>
        <v>3193</v>
      </c>
      <c r="J140" s="10">
        <v>3179</v>
      </c>
      <c r="K140" s="10">
        <v>14</v>
      </c>
    </row>
    <row r="141" spans="2:11" s="8" customFormat="1" ht="15" customHeight="1">
      <c r="B141" s="14" t="s">
        <v>172</v>
      </c>
      <c r="C141" s="17"/>
      <c r="D141" s="19">
        <f t="shared" si="8"/>
        <v>3566</v>
      </c>
      <c r="E141" s="10">
        <v>3135</v>
      </c>
      <c r="F141" s="10">
        <f t="shared" si="9"/>
        <v>431</v>
      </c>
      <c r="G141" s="10">
        <v>9</v>
      </c>
      <c r="H141" s="10">
        <v>422</v>
      </c>
      <c r="I141" s="10">
        <f t="shared" si="10"/>
        <v>3187</v>
      </c>
      <c r="J141" s="10">
        <v>3177</v>
      </c>
      <c r="K141" s="10">
        <v>10</v>
      </c>
    </row>
    <row r="142" spans="2:11" s="8" customFormat="1" ht="15" customHeight="1">
      <c r="B142" s="14" t="s">
        <v>173</v>
      </c>
      <c r="C142" s="17"/>
      <c r="D142" s="19">
        <f t="shared" si="8"/>
        <v>2983</v>
      </c>
      <c r="E142" s="10">
        <v>2681</v>
      </c>
      <c r="F142" s="10">
        <f t="shared" si="9"/>
        <v>302</v>
      </c>
      <c r="G142" s="10">
        <v>10</v>
      </c>
      <c r="H142" s="10">
        <v>292</v>
      </c>
      <c r="I142" s="10">
        <f t="shared" si="10"/>
        <v>2734</v>
      </c>
      <c r="J142" s="10">
        <v>2723</v>
      </c>
      <c r="K142" s="10">
        <v>11</v>
      </c>
    </row>
    <row r="143" spans="2:11" s="8" customFormat="1" ht="15" customHeight="1">
      <c r="B143" s="14" t="s">
        <v>174</v>
      </c>
      <c r="C143" s="17"/>
      <c r="D143" s="19">
        <f t="shared" si="8"/>
        <v>3033</v>
      </c>
      <c r="E143" s="10">
        <v>2706</v>
      </c>
      <c r="F143" s="10">
        <f t="shared" si="9"/>
        <v>327</v>
      </c>
      <c r="G143" s="10">
        <v>7</v>
      </c>
      <c r="H143" s="10">
        <v>320</v>
      </c>
      <c r="I143" s="10">
        <f t="shared" si="10"/>
        <v>2740</v>
      </c>
      <c r="J143" s="10">
        <v>2732</v>
      </c>
      <c r="K143" s="10">
        <v>8</v>
      </c>
    </row>
    <row r="144" spans="2:11" s="8" customFormat="1" ht="15" customHeight="1">
      <c r="B144" s="14" t="s">
        <v>175</v>
      </c>
      <c r="C144" s="17"/>
      <c r="D144" s="19">
        <f t="shared" si="8"/>
        <v>3539</v>
      </c>
      <c r="E144" s="10">
        <v>3154</v>
      </c>
      <c r="F144" s="10">
        <f t="shared" si="9"/>
        <v>385</v>
      </c>
      <c r="G144" s="10">
        <v>13</v>
      </c>
      <c r="H144" s="10">
        <v>372</v>
      </c>
      <c r="I144" s="10">
        <f t="shared" si="10"/>
        <v>3202</v>
      </c>
      <c r="J144" s="10">
        <v>3188</v>
      </c>
      <c r="K144" s="10">
        <v>14</v>
      </c>
    </row>
    <row r="145" spans="2:11" s="8" customFormat="1" ht="15" customHeight="1">
      <c r="B145" s="14" t="s">
        <v>176</v>
      </c>
      <c r="C145" s="17"/>
      <c r="D145" s="19">
        <f t="shared" si="8"/>
        <v>3607</v>
      </c>
      <c r="E145" s="10">
        <v>3217</v>
      </c>
      <c r="F145" s="10">
        <f t="shared" si="9"/>
        <v>390</v>
      </c>
      <c r="G145" s="10">
        <v>19</v>
      </c>
      <c r="H145" s="10">
        <v>371</v>
      </c>
      <c r="I145" s="10">
        <f t="shared" si="10"/>
        <v>3287</v>
      </c>
      <c r="J145" s="10">
        <v>3267</v>
      </c>
      <c r="K145" s="10">
        <v>20</v>
      </c>
    </row>
    <row r="146" spans="2:11" s="8" customFormat="1" ht="15" customHeight="1">
      <c r="B146" s="14" t="s">
        <v>177</v>
      </c>
      <c r="C146" s="17"/>
      <c r="D146" s="19">
        <f t="shared" si="8"/>
        <v>3105</v>
      </c>
      <c r="E146" s="10">
        <v>2783</v>
      </c>
      <c r="F146" s="10">
        <f t="shared" si="9"/>
        <v>322</v>
      </c>
      <c r="G146" s="10">
        <v>11</v>
      </c>
      <c r="H146" s="10">
        <v>311</v>
      </c>
      <c r="I146" s="10">
        <f t="shared" si="10"/>
        <v>2842</v>
      </c>
      <c r="J146" s="10">
        <v>2831</v>
      </c>
      <c r="K146" s="10">
        <v>11</v>
      </c>
    </row>
    <row r="147" spans="2:11" s="8" customFormat="1" ht="15" customHeight="1">
      <c r="B147" s="14" t="s">
        <v>178</v>
      </c>
      <c r="C147" s="17"/>
      <c r="D147" s="19">
        <f t="shared" si="8"/>
        <v>3317</v>
      </c>
      <c r="E147" s="10">
        <v>2949</v>
      </c>
      <c r="F147" s="10">
        <f t="shared" si="9"/>
        <v>368</v>
      </c>
      <c r="G147" s="10">
        <v>3</v>
      </c>
      <c r="H147" s="10">
        <v>365</v>
      </c>
      <c r="I147" s="10">
        <f t="shared" si="10"/>
        <v>2979</v>
      </c>
      <c r="J147" s="10">
        <v>2976</v>
      </c>
      <c r="K147" s="10">
        <v>3</v>
      </c>
    </row>
    <row r="148" spans="2:11" s="8" customFormat="1" ht="15" customHeight="1">
      <c r="B148" s="14" t="s">
        <v>179</v>
      </c>
      <c r="C148" s="17"/>
      <c r="D148" s="19">
        <f t="shared" si="8"/>
        <v>3199</v>
      </c>
      <c r="E148" s="10">
        <v>2865</v>
      </c>
      <c r="F148" s="10">
        <f t="shared" si="9"/>
        <v>334</v>
      </c>
      <c r="G148" s="10">
        <v>1</v>
      </c>
      <c r="H148" s="10">
        <v>333</v>
      </c>
      <c r="I148" s="10">
        <f t="shared" si="10"/>
        <v>2898</v>
      </c>
      <c r="J148" s="10">
        <v>2897</v>
      </c>
      <c r="K148" s="10">
        <v>1</v>
      </c>
    </row>
    <row r="149" spans="2:11" s="8" customFormat="1" ht="15" customHeight="1">
      <c r="B149" s="14" t="s">
        <v>180</v>
      </c>
      <c r="C149" s="17"/>
      <c r="D149" s="19">
        <f t="shared" si="8"/>
        <v>3503</v>
      </c>
      <c r="E149" s="10">
        <v>3179</v>
      </c>
      <c r="F149" s="10">
        <f t="shared" si="9"/>
        <v>324</v>
      </c>
      <c r="G149" s="10">
        <v>6</v>
      </c>
      <c r="H149" s="10">
        <v>318</v>
      </c>
      <c r="I149" s="10">
        <f t="shared" si="10"/>
        <v>3239</v>
      </c>
      <c r="J149" s="10">
        <v>3233</v>
      </c>
      <c r="K149" s="10">
        <v>6</v>
      </c>
    </row>
    <row r="150" spans="2:11" s="8" customFormat="1" ht="15" customHeight="1">
      <c r="B150" s="14" t="s">
        <v>183</v>
      </c>
      <c r="C150" s="17"/>
      <c r="D150" s="19">
        <f>SUM(E150:F150)</f>
        <v>1760</v>
      </c>
      <c r="E150" s="10">
        <v>1606</v>
      </c>
      <c r="F150" s="10">
        <f>SUM(G150:H150)</f>
        <v>154</v>
      </c>
      <c r="G150" s="10">
        <v>5</v>
      </c>
      <c r="H150" s="10">
        <v>149</v>
      </c>
      <c r="I150" s="10">
        <f>SUM(J150:K150)</f>
        <v>1666</v>
      </c>
      <c r="J150" s="10">
        <v>1661</v>
      </c>
      <c r="K150" s="10">
        <v>5</v>
      </c>
    </row>
    <row r="151" spans="2:11" s="8" customFormat="1" ht="15" customHeight="1">
      <c r="B151" s="14" t="s">
        <v>181</v>
      </c>
      <c r="C151" s="17"/>
      <c r="D151" s="19">
        <f t="shared" si="8"/>
        <v>3149</v>
      </c>
      <c r="E151" s="10">
        <v>2852</v>
      </c>
      <c r="F151" s="10">
        <f t="shared" si="9"/>
        <v>297</v>
      </c>
      <c r="G151" s="10">
        <v>4</v>
      </c>
      <c r="H151" s="10">
        <v>293</v>
      </c>
      <c r="I151" s="10">
        <f t="shared" si="10"/>
        <v>2899</v>
      </c>
      <c r="J151" s="10">
        <v>2895</v>
      </c>
      <c r="K151" s="10">
        <v>4</v>
      </c>
    </row>
    <row r="152" spans="2:11" s="8" customFormat="1" ht="15" customHeight="1">
      <c r="B152" s="14" t="s">
        <v>182</v>
      </c>
      <c r="C152" s="17"/>
      <c r="D152" s="19">
        <f t="shared" si="8"/>
        <v>3107</v>
      </c>
      <c r="E152" s="10">
        <v>2798</v>
      </c>
      <c r="F152" s="10">
        <f t="shared" si="9"/>
        <v>309</v>
      </c>
      <c r="G152" s="10">
        <v>9</v>
      </c>
      <c r="H152" s="10">
        <v>300</v>
      </c>
      <c r="I152" s="10">
        <f t="shared" si="10"/>
        <v>2856</v>
      </c>
      <c r="J152" s="10">
        <v>2847</v>
      </c>
      <c r="K152" s="10">
        <v>9</v>
      </c>
    </row>
    <row r="153" spans="2:11" s="8" customFormat="1" ht="15" customHeight="1">
      <c r="B153" s="14" t="s">
        <v>184</v>
      </c>
      <c r="C153" s="17"/>
      <c r="D153" s="19">
        <f t="shared" si="8"/>
        <v>3433</v>
      </c>
      <c r="E153" s="10">
        <v>3031</v>
      </c>
      <c r="F153" s="10">
        <f t="shared" si="9"/>
        <v>402</v>
      </c>
      <c r="G153" s="10">
        <v>5</v>
      </c>
      <c r="H153" s="10">
        <v>397</v>
      </c>
      <c r="I153" s="10">
        <f t="shared" si="10"/>
        <v>3071</v>
      </c>
      <c r="J153" s="10">
        <v>3066</v>
      </c>
      <c r="K153" s="10">
        <v>5</v>
      </c>
    </row>
    <row r="154" spans="2:11" s="8" customFormat="1" ht="15" customHeight="1">
      <c r="B154" s="14" t="s">
        <v>185</v>
      </c>
      <c r="C154" s="17"/>
      <c r="D154" s="19">
        <f t="shared" si="8"/>
        <v>3269</v>
      </c>
      <c r="E154" s="10">
        <v>2918</v>
      </c>
      <c r="F154" s="10">
        <f t="shared" si="9"/>
        <v>351</v>
      </c>
      <c r="G154" s="10">
        <v>7</v>
      </c>
      <c r="H154" s="10">
        <v>344</v>
      </c>
      <c r="I154" s="10">
        <f t="shared" si="10"/>
        <v>2963</v>
      </c>
      <c r="J154" s="10">
        <v>2956</v>
      </c>
      <c r="K154" s="10">
        <v>7</v>
      </c>
    </row>
    <row r="155" spans="2:11" s="8" customFormat="1" ht="15" customHeight="1">
      <c r="B155" s="14" t="s">
        <v>186</v>
      </c>
      <c r="C155" s="17"/>
      <c r="D155" s="19">
        <f t="shared" si="8"/>
        <v>3444</v>
      </c>
      <c r="E155" s="10">
        <v>3035</v>
      </c>
      <c r="F155" s="10">
        <f t="shared" si="9"/>
        <v>409</v>
      </c>
      <c r="G155" s="10">
        <v>5</v>
      </c>
      <c r="H155" s="10">
        <v>404</v>
      </c>
      <c r="I155" s="10">
        <f t="shared" si="10"/>
        <v>3073</v>
      </c>
      <c r="J155" s="10">
        <v>3068</v>
      </c>
      <c r="K155" s="10">
        <v>5</v>
      </c>
    </row>
    <row r="156" spans="2:11" s="8" customFormat="1" ht="15" customHeight="1">
      <c r="B156" s="14" t="s">
        <v>187</v>
      </c>
      <c r="C156" s="17"/>
      <c r="D156" s="19">
        <f t="shared" si="8"/>
        <v>3645</v>
      </c>
      <c r="E156" s="10">
        <v>3190</v>
      </c>
      <c r="F156" s="10">
        <f t="shared" si="9"/>
        <v>455</v>
      </c>
      <c r="G156" s="10">
        <v>4</v>
      </c>
      <c r="H156" s="10">
        <v>451</v>
      </c>
      <c r="I156" s="10">
        <f t="shared" si="10"/>
        <v>3240</v>
      </c>
      <c r="J156" s="10">
        <v>3235</v>
      </c>
      <c r="K156" s="10">
        <v>5</v>
      </c>
    </row>
    <row r="157" spans="2:11" s="8" customFormat="1" ht="15" customHeight="1">
      <c r="B157" s="14" t="s">
        <v>188</v>
      </c>
      <c r="C157" s="17"/>
      <c r="D157" s="19">
        <f t="shared" si="8"/>
        <v>3160</v>
      </c>
      <c r="E157" s="10">
        <v>2802</v>
      </c>
      <c r="F157" s="10">
        <f t="shared" si="9"/>
        <v>358</v>
      </c>
      <c r="G157" s="10">
        <v>10</v>
      </c>
      <c r="H157" s="10">
        <v>348</v>
      </c>
      <c r="I157" s="10">
        <f t="shared" si="10"/>
        <v>2853</v>
      </c>
      <c r="J157" s="10">
        <v>2842</v>
      </c>
      <c r="K157" s="10">
        <v>11</v>
      </c>
    </row>
    <row r="158" spans="2:11" s="8" customFormat="1" ht="15" customHeight="1">
      <c r="B158" s="14" t="s">
        <v>189</v>
      </c>
      <c r="C158" s="17"/>
      <c r="D158" s="19">
        <f t="shared" si="8"/>
        <v>3368</v>
      </c>
      <c r="E158" s="10">
        <v>2973</v>
      </c>
      <c r="F158" s="10">
        <f t="shared" si="9"/>
        <v>395</v>
      </c>
      <c r="G158" s="10">
        <v>25</v>
      </c>
      <c r="H158" s="10">
        <v>370</v>
      </c>
      <c r="I158" s="10">
        <f t="shared" si="10"/>
        <v>3041</v>
      </c>
      <c r="J158" s="10">
        <v>3016</v>
      </c>
      <c r="K158" s="10">
        <v>25</v>
      </c>
    </row>
    <row r="159" spans="2:11" s="8" customFormat="1" ht="15" customHeight="1">
      <c r="B159" s="14" t="s">
        <v>190</v>
      </c>
      <c r="C159" s="17"/>
      <c r="D159" s="19">
        <f t="shared" si="8"/>
        <v>3064</v>
      </c>
      <c r="E159" s="10">
        <v>2737</v>
      </c>
      <c r="F159" s="10">
        <f t="shared" si="9"/>
        <v>327</v>
      </c>
      <c r="G159" s="10">
        <v>3</v>
      </c>
      <c r="H159" s="10">
        <v>324</v>
      </c>
      <c r="I159" s="10">
        <f t="shared" si="10"/>
        <v>2769</v>
      </c>
      <c r="J159" s="10">
        <v>2766</v>
      </c>
      <c r="K159" s="10">
        <v>3</v>
      </c>
    </row>
    <row r="160" spans="2:11" s="8" customFormat="1" ht="15" customHeight="1">
      <c r="B160" s="14" t="s">
        <v>191</v>
      </c>
      <c r="C160" s="17"/>
      <c r="D160" s="19">
        <f t="shared" si="8"/>
        <v>3079</v>
      </c>
      <c r="E160" s="10">
        <v>2748</v>
      </c>
      <c r="F160" s="10">
        <f t="shared" si="9"/>
        <v>331</v>
      </c>
      <c r="G160" s="10">
        <v>18</v>
      </c>
      <c r="H160" s="10">
        <v>313</v>
      </c>
      <c r="I160" s="10">
        <f t="shared" si="10"/>
        <v>2798</v>
      </c>
      <c r="J160" s="10">
        <v>2780</v>
      </c>
      <c r="K160" s="10">
        <v>18</v>
      </c>
    </row>
    <row r="161" spans="2:11" s="8" customFormat="1" ht="15" customHeight="1">
      <c r="B161" s="14" t="s">
        <v>192</v>
      </c>
      <c r="C161" s="17"/>
      <c r="D161" s="19">
        <f t="shared" si="8"/>
        <v>3074</v>
      </c>
      <c r="E161" s="10">
        <v>2759</v>
      </c>
      <c r="F161" s="10">
        <f t="shared" si="9"/>
        <v>315</v>
      </c>
      <c r="G161" s="10">
        <v>12</v>
      </c>
      <c r="H161" s="10">
        <v>303</v>
      </c>
      <c r="I161" s="10">
        <f t="shared" si="10"/>
        <v>2809</v>
      </c>
      <c r="J161" s="10">
        <v>2797</v>
      </c>
      <c r="K161" s="10">
        <v>12</v>
      </c>
    </row>
    <row r="162" spans="2:11" s="8" customFormat="1" ht="15" customHeight="1">
      <c r="B162" s="14" t="s">
        <v>193</v>
      </c>
      <c r="C162" s="17"/>
      <c r="D162" s="19">
        <f t="shared" si="8"/>
        <v>2720</v>
      </c>
      <c r="E162" s="10">
        <v>2482</v>
      </c>
      <c r="F162" s="10">
        <f t="shared" si="9"/>
        <v>238</v>
      </c>
      <c r="G162" s="10">
        <v>8</v>
      </c>
      <c r="H162" s="10">
        <v>230</v>
      </c>
      <c r="I162" s="10">
        <f t="shared" si="10"/>
        <v>2506</v>
      </c>
      <c r="J162" s="10">
        <v>2498</v>
      </c>
      <c r="K162" s="10">
        <v>8</v>
      </c>
    </row>
    <row r="163" spans="2:11" s="8" customFormat="1" ht="15" customHeight="1">
      <c r="B163" s="14" t="s">
        <v>194</v>
      </c>
      <c r="C163" s="17"/>
      <c r="D163" s="19">
        <f t="shared" si="8"/>
        <v>2712</v>
      </c>
      <c r="E163" s="10">
        <v>2454</v>
      </c>
      <c r="F163" s="10">
        <f t="shared" si="9"/>
        <v>258</v>
      </c>
      <c r="G163" s="10">
        <v>7</v>
      </c>
      <c r="H163" s="10">
        <v>251</v>
      </c>
      <c r="I163" s="10">
        <f t="shared" si="10"/>
        <v>2493</v>
      </c>
      <c r="J163" s="10">
        <v>2486</v>
      </c>
      <c r="K163" s="10">
        <v>7</v>
      </c>
    </row>
    <row r="164" spans="2:11" s="8" customFormat="1" ht="15" customHeight="1">
      <c r="B164" s="14" t="s">
        <v>195</v>
      </c>
      <c r="C164" s="17"/>
      <c r="D164" s="19">
        <f t="shared" si="8"/>
        <v>3550</v>
      </c>
      <c r="E164" s="10">
        <v>3143</v>
      </c>
      <c r="F164" s="10">
        <f t="shared" si="9"/>
        <v>407</v>
      </c>
      <c r="G164" s="10">
        <v>18</v>
      </c>
      <c r="H164" s="10">
        <v>389</v>
      </c>
      <c r="I164" s="10">
        <f t="shared" si="10"/>
        <v>3220</v>
      </c>
      <c r="J164" s="10">
        <v>3202</v>
      </c>
      <c r="K164" s="10">
        <v>18</v>
      </c>
    </row>
    <row r="165" spans="2:11" s="8" customFormat="1" ht="15" customHeight="1">
      <c r="B165" s="14" t="s">
        <v>197</v>
      </c>
      <c r="C165" s="17"/>
      <c r="D165" s="19">
        <f t="shared" si="8"/>
        <v>3201</v>
      </c>
      <c r="E165" s="10">
        <v>2818</v>
      </c>
      <c r="F165" s="10">
        <f t="shared" si="9"/>
        <v>383</v>
      </c>
      <c r="G165" s="10">
        <v>2</v>
      </c>
      <c r="H165" s="10">
        <v>381</v>
      </c>
      <c r="I165" s="10">
        <f t="shared" si="10"/>
        <v>2864</v>
      </c>
      <c r="J165" s="10">
        <v>2862</v>
      </c>
      <c r="K165" s="10">
        <v>2</v>
      </c>
    </row>
    <row r="166" spans="2:11" s="8" customFormat="1" ht="15" customHeight="1">
      <c r="B166" s="14" t="s">
        <v>199</v>
      </c>
      <c r="C166" s="17"/>
      <c r="D166" s="19">
        <f t="shared" si="8"/>
        <v>2863</v>
      </c>
      <c r="E166" s="10">
        <v>2607</v>
      </c>
      <c r="F166" s="10">
        <f t="shared" si="9"/>
        <v>256</v>
      </c>
      <c r="G166" s="10">
        <v>5</v>
      </c>
      <c r="H166" s="10">
        <v>251</v>
      </c>
      <c r="I166" s="10">
        <f t="shared" si="10"/>
        <v>2659</v>
      </c>
      <c r="J166" s="10">
        <v>2654</v>
      </c>
      <c r="K166" s="10">
        <v>5</v>
      </c>
    </row>
    <row r="167" spans="2:11" s="8" customFormat="1" ht="15" customHeight="1">
      <c r="B167" s="14" t="s">
        <v>196</v>
      </c>
      <c r="C167" s="17"/>
      <c r="D167" s="19">
        <f t="shared" si="8"/>
        <v>3470</v>
      </c>
      <c r="E167" s="10">
        <v>3126</v>
      </c>
      <c r="F167" s="10">
        <f t="shared" si="9"/>
        <v>344</v>
      </c>
      <c r="G167" s="10">
        <v>3</v>
      </c>
      <c r="H167" s="10">
        <v>341</v>
      </c>
      <c r="I167" s="10">
        <f t="shared" si="10"/>
        <v>3174</v>
      </c>
      <c r="J167" s="10">
        <v>3171</v>
      </c>
      <c r="K167" s="10">
        <v>3</v>
      </c>
    </row>
    <row r="168" spans="2:11" s="8" customFormat="1" ht="15" customHeight="1">
      <c r="B168" s="14" t="s">
        <v>198</v>
      </c>
      <c r="C168" s="17"/>
      <c r="D168" s="19">
        <f t="shared" si="8"/>
        <v>3492</v>
      </c>
      <c r="E168" s="10">
        <v>3141</v>
      </c>
      <c r="F168" s="10">
        <f t="shared" si="9"/>
        <v>351</v>
      </c>
      <c r="G168" s="10">
        <v>13</v>
      </c>
      <c r="H168" s="10">
        <v>338</v>
      </c>
      <c r="I168" s="10">
        <f t="shared" si="10"/>
        <v>3212</v>
      </c>
      <c r="J168" s="10">
        <v>3199</v>
      </c>
      <c r="K168" s="10">
        <v>13</v>
      </c>
    </row>
    <row r="169" spans="2:11" s="8" customFormat="1" ht="15" customHeight="1">
      <c r="B169" s="14" t="s">
        <v>200</v>
      </c>
      <c r="C169" s="17"/>
      <c r="D169" s="19">
        <f t="shared" si="8"/>
        <v>2761</v>
      </c>
      <c r="E169" s="10">
        <v>2527</v>
      </c>
      <c r="F169" s="10">
        <f t="shared" si="9"/>
        <v>234</v>
      </c>
      <c r="G169" s="10">
        <v>5</v>
      </c>
      <c r="H169" s="10">
        <v>229</v>
      </c>
      <c r="I169" s="10">
        <f t="shared" si="10"/>
        <v>2588</v>
      </c>
      <c r="J169" s="10">
        <v>2583</v>
      </c>
      <c r="K169" s="10">
        <v>5</v>
      </c>
    </row>
    <row r="170" spans="2:11" s="8" customFormat="1" ht="15" customHeight="1">
      <c r="B170" s="14" t="s">
        <v>201</v>
      </c>
      <c r="C170" s="17"/>
      <c r="D170" s="19">
        <f t="shared" si="8"/>
        <v>2953</v>
      </c>
      <c r="E170" s="10">
        <v>2659</v>
      </c>
      <c r="F170" s="10">
        <f t="shared" si="9"/>
        <v>294</v>
      </c>
      <c r="G170" s="10">
        <v>4</v>
      </c>
      <c r="H170" s="10">
        <v>290</v>
      </c>
      <c r="I170" s="10">
        <f t="shared" si="10"/>
        <v>2711</v>
      </c>
      <c r="J170" s="10">
        <v>2706</v>
      </c>
      <c r="K170" s="10">
        <v>5</v>
      </c>
    </row>
    <row r="171" spans="2:11" s="8" customFormat="1" ht="15" customHeight="1">
      <c r="B171" s="14" t="s">
        <v>202</v>
      </c>
      <c r="C171" s="17"/>
      <c r="D171" s="19">
        <f t="shared" si="8"/>
        <v>2557</v>
      </c>
      <c r="E171" s="10">
        <v>2271</v>
      </c>
      <c r="F171" s="10">
        <f t="shared" si="9"/>
        <v>286</v>
      </c>
      <c r="G171" s="10">
        <v>13</v>
      </c>
      <c r="H171" s="10">
        <v>273</v>
      </c>
      <c r="I171" s="10">
        <f t="shared" si="10"/>
        <v>2321</v>
      </c>
      <c r="J171" s="10">
        <v>2308</v>
      </c>
      <c r="K171" s="10">
        <v>13</v>
      </c>
    </row>
    <row r="172" spans="2:11" s="8" customFormat="1" ht="15" customHeight="1">
      <c r="B172" s="14" t="s">
        <v>203</v>
      </c>
      <c r="C172" s="17"/>
      <c r="D172" s="19">
        <f t="shared" si="8"/>
        <v>3155</v>
      </c>
      <c r="E172" s="10">
        <v>2777</v>
      </c>
      <c r="F172" s="10">
        <f t="shared" si="9"/>
        <v>378</v>
      </c>
      <c r="G172" s="10">
        <v>6</v>
      </c>
      <c r="H172" s="10">
        <v>372</v>
      </c>
      <c r="I172" s="10">
        <f t="shared" si="10"/>
        <v>2819</v>
      </c>
      <c r="J172" s="10">
        <v>2813</v>
      </c>
      <c r="K172" s="10">
        <v>6</v>
      </c>
    </row>
    <row r="173" spans="2:11" s="8" customFormat="1" ht="15" customHeight="1">
      <c r="B173" s="14" t="s">
        <v>204</v>
      </c>
      <c r="C173" s="17"/>
      <c r="D173" s="19">
        <f t="shared" si="8"/>
        <v>2816</v>
      </c>
      <c r="E173" s="10">
        <v>2540</v>
      </c>
      <c r="F173" s="10">
        <f t="shared" si="9"/>
        <v>276</v>
      </c>
      <c r="G173" s="10">
        <v>8</v>
      </c>
      <c r="H173" s="10">
        <v>268</v>
      </c>
      <c r="I173" s="10">
        <f t="shared" si="10"/>
        <v>2582</v>
      </c>
      <c r="J173" s="10">
        <v>2574</v>
      </c>
      <c r="K173" s="10">
        <v>8</v>
      </c>
    </row>
    <row r="174" spans="2:11" s="27" customFormat="1" ht="15" customHeight="1">
      <c r="B174" s="7" t="s">
        <v>58</v>
      </c>
      <c r="C174" s="26"/>
      <c r="D174" s="24">
        <f>SUM(D175:D239)</f>
        <v>171317</v>
      </c>
      <c r="E174" s="3">
        <f>SUM(E175:E239)</f>
        <v>156734</v>
      </c>
      <c r="F174" s="3">
        <f aca="true" t="shared" si="11" ref="F174:K174">SUM(F175:F239)</f>
        <v>14583</v>
      </c>
      <c r="G174" s="3">
        <f t="shared" si="11"/>
        <v>701</v>
      </c>
      <c r="H174" s="3">
        <f t="shared" si="11"/>
        <v>13882</v>
      </c>
      <c r="I174" s="3">
        <f t="shared" si="11"/>
        <v>160374</v>
      </c>
      <c r="J174" s="3">
        <f t="shared" si="11"/>
        <v>159656</v>
      </c>
      <c r="K174" s="3">
        <f t="shared" si="11"/>
        <v>718</v>
      </c>
    </row>
    <row r="175" spans="2:11" s="8" customFormat="1" ht="15" customHeight="1">
      <c r="B175" s="14" t="s">
        <v>20</v>
      </c>
      <c r="C175" s="17"/>
      <c r="D175" s="19">
        <f t="shared" si="8"/>
        <v>146</v>
      </c>
      <c r="E175" s="10">
        <v>17</v>
      </c>
      <c r="F175" s="10">
        <f t="shared" si="9"/>
        <v>129</v>
      </c>
      <c r="G175" s="10">
        <v>0</v>
      </c>
      <c r="H175" s="10">
        <v>129</v>
      </c>
      <c r="I175" s="10">
        <f t="shared" si="10"/>
        <v>20</v>
      </c>
      <c r="J175" s="10">
        <v>20</v>
      </c>
      <c r="K175" s="10">
        <v>0</v>
      </c>
    </row>
    <row r="176" spans="2:11" s="8" customFormat="1" ht="15" customHeight="1">
      <c r="B176" s="14" t="s">
        <v>205</v>
      </c>
      <c r="C176" s="17"/>
      <c r="D176" s="19">
        <f t="shared" si="8"/>
        <v>3047</v>
      </c>
      <c r="E176" s="10">
        <v>2735</v>
      </c>
      <c r="F176" s="10">
        <f t="shared" si="9"/>
        <v>312</v>
      </c>
      <c r="G176" s="10">
        <v>10</v>
      </c>
      <c r="H176" s="10">
        <v>302</v>
      </c>
      <c r="I176" s="10">
        <f t="shared" si="10"/>
        <v>2796</v>
      </c>
      <c r="J176" s="10">
        <v>2786</v>
      </c>
      <c r="K176" s="10">
        <v>10</v>
      </c>
    </row>
    <row r="177" spans="2:11" s="8" customFormat="1" ht="15" customHeight="1">
      <c r="B177" s="14" t="s">
        <v>206</v>
      </c>
      <c r="C177" s="17"/>
      <c r="D177" s="19">
        <f t="shared" si="8"/>
        <v>3604</v>
      </c>
      <c r="E177" s="10">
        <v>3281</v>
      </c>
      <c r="F177" s="10">
        <f t="shared" si="9"/>
        <v>323</v>
      </c>
      <c r="G177" s="10">
        <v>13</v>
      </c>
      <c r="H177" s="10">
        <v>310</v>
      </c>
      <c r="I177" s="10">
        <f t="shared" si="10"/>
        <v>3352</v>
      </c>
      <c r="J177" s="10">
        <v>3339</v>
      </c>
      <c r="K177" s="10">
        <v>13</v>
      </c>
    </row>
    <row r="178" spans="2:11" s="8" customFormat="1" ht="15" customHeight="1">
      <c r="B178" s="14" t="s">
        <v>208</v>
      </c>
      <c r="C178" s="17"/>
      <c r="D178" s="19">
        <f t="shared" si="8"/>
        <v>3063</v>
      </c>
      <c r="E178" s="10">
        <v>2788</v>
      </c>
      <c r="F178" s="10">
        <f t="shared" si="9"/>
        <v>275</v>
      </c>
      <c r="G178" s="10">
        <v>6</v>
      </c>
      <c r="H178" s="10">
        <v>269</v>
      </c>
      <c r="I178" s="10">
        <f t="shared" si="10"/>
        <v>2849</v>
      </c>
      <c r="J178" s="10">
        <v>2842</v>
      </c>
      <c r="K178" s="10">
        <v>7</v>
      </c>
    </row>
    <row r="179" spans="2:11" s="8" customFormat="1" ht="15" customHeight="1">
      <c r="B179" s="14" t="s">
        <v>209</v>
      </c>
      <c r="C179" s="17"/>
      <c r="D179" s="19">
        <f t="shared" si="8"/>
        <v>2820</v>
      </c>
      <c r="E179" s="10">
        <v>2581</v>
      </c>
      <c r="F179" s="10">
        <f t="shared" si="9"/>
        <v>239</v>
      </c>
      <c r="G179" s="10">
        <v>14</v>
      </c>
      <c r="H179" s="10">
        <v>225</v>
      </c>
      <c r="I179" s="10">
        <f t="shared" si="10"/>
        <v>2651</v>
      </c>
      <c r="J179" s="10">
        <v>2637</v>
      </c>
      <c r="K179" s="10">
        <v>14</v>
      </c>
    </row>
    <row r="180" spans="2:11" s="8" customFormat="1" ht="15" customHeight="1">
      <c r="B180" s="14" t="s">
        <v>210</v>
      </c>
      <c r="C180" s="17"/>
      <c r="D180" s="19">
        <f t="shared" si="8"/>
        <v>3034</v>
      </c>
      <c r="E180" s="10">
        <v>2751</v>
      </c>
      <c r="F180" s="10">
        <f t="shared" si="9"/>
        <v>283</v>
      </c>
      <c r="G180" s="10">
        <v>5</v>
      </c>
      <c r="H180" s="10">
        <v>278</v>
      </c>
      <c r="I180" s="10">
        <f t="shared" si="10"/>
        <v>2779</v>
      </c>
      <c r="J180" s="10">
        <v>2774</v>
      </c>
      <c r="K180" s="10">
        <v>5</v>
      </c>
    </row>
    <row r="181" spans="2:11" s="8" customFormat="1" ht="15" customHeight="1">
      <c r="B181" s="14" t="s">
        <v>211</v>
      </c>
      <c r="C181" s="17"/>
      <c r="D181" s="19">
        <f t="shared" si="8"/>
        <v>3040</v>
      </c>
      <c r="E181" s="10">
        <v>2716</v>
      </c>
      <c r="F181" s="10">
        <f t="shared" si="9"/>
        <v>324</v>
      </c>
      <c r="G181" s="10">
        <v>5</v>
      </c>
      <c r="H181" s="10">
        <v>319</v>
      </c>
      <c r="I181" s="10">
        <f t="shared" si="10"/>
        <v>2749</v>
      </c>
      <c r="J181" s="10">
        <v>2744</v>
      </c>
      <c r="K181" s="10">
        <v>5</v>
      </c>
    </row>
    <row r="182" spans="2:11" s="8" customFormat="1" ht="15" customHeight="1">
      <c r="B182" s="14" t="s">
        <v>212</v>
      </c>
      <c r="C182" s="17"/>
      <c r="D182" s="19">
        <f t="shared" si="8"/>
        <v>3096</v>
      </c>
      <c r="E182" s="10">
        <v>2747</v>
      </c>
      <c r="F182" s="10">
        <f t="shared" si="9"/>
        <v>349</v>
      </c>
      <c r="G182" s="10">
        <v>172</v>
      </c>
      <c r="H182" s="10">
        <v>177</v>
      </c>
      <c r="I182" s="10">
        <f t="shared" si="10"/>
        <v>2971</v>
      </c>
      <c r="J182" s="10">
        <v>2798</v>
      </c>
      <c r="K182" s="10">
        <v>173</v>
      </c>
    </row>
    <row r="183" spans="2:11" s="8" customFormat="1" ht="15" customHeight="1">
      <c r="B183" s="14" t="s">
        <v>213</v>
      </c>
      <c r="C183" s="17"/>
      <c r="D183" s="19">
        <f t="shared" si="8"/>
        <v>3146</v>
      </c>
      <c r="E183" s="10">
        <v>2858</v>
      </c>
      <c r="F183" s="10">
        <f t="shared" si="9"/>
        <v>288</v>
      </c>
      <c r="G183" s="10">
        <v>107</v>
      </c>
      <c r="H183" s="10">
        <v>181</v>
      </c>
      <c r="I183" s="10">
        <f t="shared" si="10"/>
        <v>2995</v>
      </c>
      <c r="J183" s="10">
        <v>2886</v>
      </c>
      <c r="K183" s="10">
        <v>109</v>
      </c>
    </row>
    <row r="184" spans="2:11" s="8" customFormat="1" ht="15" customHeight="1">
      <c r="B184" s="14" t="s">
        <v>214</v>
      </c>
      <c r="C184" s="17"/>
      <c r="D184" s="19">
        <f t="shared" si="8"/>
        <v>3002</v>
      </c>
      <c r="E184" s="10">
        <v>2705</v>
      </c>
      <c r="F184" s="10">
        <f t="shared" si="9"/>
        <v>297</v>
      </c>
      <c r="G184" s="10">
        <v>124</v>
      </c>
      <c r="H184" s="10">
        <v>173</v>
      </c>
      <c r="I184" s="10">
        <f t="shared" si="10"/>
        <v>2879</v>
      </c>
      <c r="J184" s="10">
        <v>2755</v>
      </c>
      <c r="K184" s="10">
        <v>124</v>
      </c>
    </row>
    <row r="185" spans="2:11" s="8" customFormat="1" ht="15" customHeight="1">
      <c r="B185" s="14" t="s">
        <v>215</v>
      </c>
      <c r="C185" s="17"/>
      <c r="D185" s="19">
        <f t="shared" si="8"/>
        <v>3264</v>
      </c>
      <c r="E185" s="10">
        <v>3003</v>
      </c>
      <c r="F185" s="10">
        <f t="shared" si="9"/>
        <v>261</v>
      </c>
      <c r="G185" s="10">
        <v>2</v>
      </c>
      <c r="H185" s="10">
        <v>259</v>
      </c>
      <c r="I185" s="10">
        <f t="shared" si="10"/>
        <v>3048</v>
      </c>
      <c r="J185" s="10">
        <v>3046</v>
      </c>
      <c r="K185" s="10">
        <v>2</v>
      </c>
    </row>
    <row r="186" spans="2:11" s="8" customFormat="1" ht="15" customHeight="1">
      <c r="B186" s="14" t="s">
        <v>216</v>
      </c>
      <c r="C186" s="17"/>
      <c r="D186" s="19">
        <f t="shared" si="8"/>
        <v>2993</v>
      </c>
      <c r="E186" s="10">
        <v>2700</v>
      </c>
      <c r="F186" s="10">
        <f t="shared" si="9"/>
        <v>293</v>
      </c>
      <c r="G186" s="10">
        <v>1</v>
      </c>
      <c r="H186" s="10">
        <v>292</v>
      </c>
      <c r="I186" s="10">
        <f t="shared" si="10"/>
        <v>2750</v>
      </c>
      <c r="J186" s="10">
        <v>2749</v>
      </c>
      <c r="K186" s="10">
        <v>1</v>
      </c>
    </row>
    <row r="187" spans="2:11" s="8" customFormat="1" ht="15" customHeight="1">
      <c r="B187" s="14" t="s">
        <v>217</v>
      </c>
      <c r="C187" s="17"/>
      <c r="D187" s="19">
        <f t="shared" si="8"/>
        <v>2703</v>
      </c>
      <c r="E187" s="10">
        <v>2485</v>
      </c>
      <c r="F187" s="10">
        <f t="shared" si="9"/>
        <v>218</v>
      </c>
      <c r="G187" s="10">
        <v>2</v>
      </c>
      <c r="H187" s="10">
        <v>216</v>
      </c>
      <c r="I187" s="10">
        <f t="shared" si="10"/>
        <v>2530</v>
      </c>
      <c r="J187" s="10">
        <v>2528</v>
      </c>
      <c r="K187" s="10">
        <v>2</v>
      </c>
    </row>
    <row r="188" spans="2:11" s="8" customFormat="1" ht="15" customHeight="1">
      <c r="B188" s="14" t="s">
        <v>218</v>
      </c>
      <c r="C188" s="17"/>
      <c r="D188" s="19">
        <f t="shared" si="8"/>
        <v>2975</v>
      </c>
      <c r="E188" s="10">
        <v>2671</v>
      </c>
      <c r="F188" s="10">
        <f t="shared" si="9"/>
        <v>304</v>
      </c>
      <c r="G188" s="10">
        <v>4</v>
      </c>
      <c r="H188" s="10">
        <v>300</v>
      </c>
      <c r="I188" s="10">
        <f t="shared" si="10"/>
        <v>2711</v>
      </c>
      <c r="J188" s="10">
        <v>2707</v>
      </c>
      <c r="K188" s="10">
        <v>4</v>
      </c>
    </row>
    <row r="189" spans="2:11" s="8" customFormat="1" ht="15" customHeight="1">
      <c r="B189" s="14" t="s">
        <v>207</v>
      </c>
      <c r="C189" s="17"/>
      <c r="D189" s="19">
        <f t="shared" si="8"/>
        <v>3240</v>
      </c>
      <c r="E189" s="10">
        <v>2966</v>
      </c>
      <c r="F189" s="10">
        <f t="shared" si="9"/>
        <v>274</v>
      </c>
      <c r="G189" s="10">
        <v>12</v>
      </c>
      <c r="H189" s="10">
        <v>262</v>
      </c>
      <c r="I189" s="10">
        <f t="shared" si="10"/>
        <v>3038</v>
      </c>
      <c r="J189" s="10">
        <v>3026</v>
      </c>
      <c r="K189" s="10">
        <v>12</v>
      </c>
    </row>
    <row r="190" spans="2:11" s="8" customFormat="1" ht="15" customHeight="1">
      <c r="B190" s="14" t="s">
        <v>219</v>
      </c>
      <c r="C190" s="17"/>
      <c r="D190" s="19">
        <f t="shared" si="8"/>
        <v>3085</v>
      </c>
      <c r="E190" s="10">
        <v>2842</v>
      </c>
      <c r="F190" s="10">
        <f t="shared" si="9"/>
        <v>243</v>
      </c>
      <c r="G190" s="10">
        <v>0</v>
      </c>
      <c r="H190" s="10">
        <v>243</v>
      </c>
      <c r="I190" s="10">
        <f t="shared" si="10"/>
        <v>2892</v>
      </c>
      <c r="J190" s="10">
        <v>2892</v>
      </c>
      <c r="K190" s="10">
        <v>0</v>
      </c>
    </row>
    <row r="191" spans="2:11" s="8" customFormat="1" ht="15" customHeight="1">
      <c r="B191" s="14" t="s">
        <v>220</v>
      </c>
      <c r="C191" s="17"/>
      <c r="D191" s="19">
        <f t="shared" si="8"/>
        <v>3168</v>
      </c>
      <c r="E191" s="10">
        <v>2890</v>
      </c>
      <c r="F191" s="10">
        <f t="shared" si="9"/>
        <v>278</v>
      </c>
      <c r="G191" s="10">
        <v>5</v>
      </c>
      <c r="H191" s="10">
        <v>273</v>
      </c>
      <c r="I191" s="10">
        <f t="shared" si="10"/>
        <v>2923</v>
      </c>
      <c r="J191" s="10">
        <v>2918</v>
      </c>
      <c r="K191" s="10">
        <v>5</v>
      </c>
    </row>
    <row r="192" spans="2:11" s="8" customFormat="1" ht="15" customHeight="1">
      <c r="B192" s="14" t="s">
        <v>221</v>
      </c>
      <c r="C192" s="17"/>
      <c r="D192" s="19">
        <f t="shared" si="8"/>
        <v>2977</v>
      </c>
      <c r="E192" s="10">
        <v>2717</v>
      </c>
      <c r="F192" s="10">
        <f t="shared" si="9"/>
        <v>260</v>
      </c>
      <c r="G192" s="10">
        <v>8</v>
      </c>
      <c r="H192" s="10">
        <v>252</v>
      </c>
      <c r="I192" s="10">
        <f t="shared" si="10"/>
        <v>2766</v>
      </c>
      <c r="J192" s="10">
        <v>2757</v>
      </c>
      <c r="K192" s="10">
        <v>9</v>
      </c>
    </row>
    <row r="193" spans="2:11" s="8" customFormat="1" ht="15" customHeight="1">
      <c r="B193" s="14" t="s">
        <v>222</v>
      </c>
      <c r="C193" s="17"/>
      <c r="D193" s="19">
        <f t="shared" si="8"/>
        <v>3046</v>
      </c>
      <c r="E193" s="10">
        <v>2746</v>
      </c>
      <c r="F193" s="10">
        <f t="shared" si="9"/>
        <v>300</v>
      </c>
      <c r="G193" s="10">
        <v>9</v>
      </c>
      <c r="H193" s="10">
        <v>291</v>
      </c>
      <c r="I193" s="10">
        <f t="shared" si="10"/>
        <v>2792</v>
      </c>
      <c r="J193" s="10">
        <v>2783</v>
      </c>
      <c r="K193" s="10">
        <v>9</v>
      </c>
    </row>
    <row r="194" spans="2:11" s="8" customFormat="1" ht="15" customHeight="1">
      <c r="B194" s="14" t="s">
        <v>223</v>
      </c>
      <c r="C194" s="17"/>
      <c r="D194" s="19">
        <f t="shared" si="8"/>
        <v>2741</v>
      </c>
      <c r="E194" s="10">
        <v>2506</v>
      </c>
      <c r="F194" s="10">
        <f t="shared" si="9"/>
        <v>235</v>
      </c>
      <c r="G194" s="10">
        <v>3</v>
      </c>
      <c r="H194" s="10">
        <v>232</v>
      </c>
      <c r="I194" s="10">
        <f t="shared" si="10"/>
        <v>2543</v>
      </c>
      <c r="J194" s="10">
        <v>2540</v>
      </c>
      <c r="K194" s="10">
        <v>3</v>
      </c>
    </row>
    <row r="195" spans="2:11" s="8" customFormat="1" ht="15" customHeight="1">
      <c r="B195" s="14" t="s">
        <v>224</v>
      </c>
      <c r="C195" s="17"/>
      <c r="D195" s="19">
        <f t="shared" si="8"/>
        <v>2383</v>
      </c>
      <c r="E195" s="10">
        <v>2194</v>
      </c>
      <c r="F195" s="10">
        <f t="shared" si="9"/>
        <v>189</v>
      </c>
      <c r="G195" s="10">
        <v>2</v>
      </c>
      <c r="H195" s="10">
        <v>187</v>
      </c>
      <c r="I195" s="10">
        <f t="shared" si="10"/>
        <v>2226</v>
      </c>
      <c r="J195" s="10">
        <v>2224</v>
      </c>
      <c r="K195" s="10">
        <v>2</v>
      </c>
    </row>
    <row r="196" spans="2:11" s="8" customFormat="1" ht="15" customHeight="1">
      <c r="B196" s="14" t="s">
        <v>225</v>
      </c>
      <c r="C196" s="17"/>
      <c r="D196" s="19">
        <f t="shared" si="8"/>
        <v>3216</v>
      </c>
      <c r="E196" s="10">
        <v>2988</v>
      </c>
      <c r="F196" s="10">
        <f t="shared" si="9"/>
        <v>228</v>
      </c>
      <c r="G196" s="10">
        <v>9</v>
      </c>
      <c r="H196" s="10">
        <v>219</v>
      </c>
      <c r="I196" s="10">
        <f t="shared" si="10"/>
        <v>3050</v>
      </c>
      <c r="J196" s="10">
        <v>3041</v>
      </c>
      <c r="K196" s="10">
        <v>9</v>
      </c>
    </row>
    <row r="197" spans="2:11" s="8" customFormat="1" ht="15" customHeight="1">
      <c r="B197" s="14" t="s">
        <v>226</v>
      </c>
      <c r="C197" s="17"/>
      <c r="D197" s="19">
        <f t="shared" si="8"/>
        <v>156</v>
      </c>
      <c r="E197" s="10">
        <v>146</v>
      </c>
      <c r="F197" s="10">
        <f t="shared" si="9"/>
        <v>10</v>
      </c>
      <c r="G197" s="10">
        <v>0</v>
      </c>
      <c r="H197" s="10">
        <v>10</v>
      </c>
      <c r="I197" s="10">
        <f t="shared" si="10"/>
        <v>146</v>
      </c>
      <c r="J197" s="10">
        <v>146</v>
      </c>
      <c r="K197" s="10">
        <v>0</v>
      </c>
    </row>
    <row r="198" spans="2:11" s="8" customFormat="1" ht="15" customHeight="1">
      <c r="B198" s="14" t="s">
        <v>227</v>
      </c>
      <c r="C198" s="17"/>
      <c r="D198" s="19">
        <f t="shared" si="8"/>
        <v>2541</v>
      </c>
      <c r="E198" s="10">
        <v>2345</v>
      </c>
      <c r="F198" s="10">
        <f t="shared" si="9"/>
        <v>196</v>
      </c>
      <c r="G198" s="10">
        <v>5</v>
      </c>
      <c r="H198" s="10">
        <v>191</v>
      </c>
      <c r="I198" s="10">
        <f t="shared" si="10"/>
        <v>2373</v>
      </c>
      <c r="J198" s="10">
        <v>2368</v>
      </c>
      <c r="K198" s="10">
        <v>5</v>
      </c>
    </row>
    <row r="199" spans="2:11" s="8" customFormat="1" ht="15" customHeight="1">
      <c r="B199" s="14" t="s">
        <v>228</v>
      </c>
      <c r="C199" s="17"/>
      <c r="D199" s="19">
        <f aca="true" t="shared" si="12" ref="D199:D239">SUM(E199:F199)</f>
        <v>2881</v>
      </c>
      <c r="E199" s="10">
        <v>2685</v>
      </c>
      <c r="F199" s="10">
        <f aca="true" t="shared" si="13" ref="F199:F239">SUM(G199:H199)</f>
        <v>196</v>
      </c>
      <c r="G199" s="10">
        <v>3</v>
      </c>
      <c r="H199" s="10">
        <v>193</v>
      </c>
      <c r="I199" s="10">
        <f aca="true" t="shared" si="14" ref="I199:I239">SUM(J199:K199)</f>
        <v>2734</v>
      </c>
      <c r="J199" s="10">
        <v>2731</v>
      </c>
      <c r="K199" s="10">
        <v>3</v>
      </c>
    </row>
    <row r="200" spans="2:11" s="8" customFormat="1" ht="15" customHeight="1">
      <c r="B200" s="14" t="s">
        <v>229</v>
      </c>
      <c r="C200" s="17"/>
      <c r="D200" s="19">
        <f t="shared" si="12"/>
        <v>2549</v>
      </c>
      <c r="E200" s="10">
        <v>2307</v>
      </c>
      <c r="F200" s="10">
        <f t="shared" si="13"/>
        <v>242</v>
      </c>
      <c r="G200" s="10">
        <v>12</v>
      </c>
      <c r="H200" s="10">
        <v>230</v>
      </c>
      <c r="I200" s="10">
        <f t="shared" si="14"/>
        <v>2354</v>
      </c>
      <c r="J200" s="10">
        <v>2342</v>
      </c>
      <c r="K200" s="10">
        <v>12</v>
      </c>
    </row>
    <row r="201" spans="2:11" s="8" customFormat="1" ht="15" customHeight="1">
      <c r="B201" s="14" t="s">
        <v>230</v>
      </c>
      <c r="C201" s="17"/>
      <c r="D201" s="19">
        <f t="shared" si="12"/>
        <v>3095</v>
      </c>
      <c r="E201" s="10">
        <v>2840</v>
      </c>
      <c r="F201" s="10">
        <f t="shared" si="13"/>
        <v>255</v>
      </c>
      <c r="G201" s="10">
        <v>9</v>
      </c>
      <c r="H201" s="10">
        <v>246</v>
      </c>
      <c r="I201" s="10">
        <f t="shared" si="14"/>
        <v>2890</v>
      </c>
      <c r="J201" s="10">
        <v>2881</v>
      </c>
      <c r="K201" s="10">
        <v>9</v>
      </c>
    </row>
    <row r="202" spans="2:11" s="8" customFormat="1" ht="15" customHeight="1">
      <c r="B202" s="14" t="s">
        <v>231</v>
      </c>
      <c r="C202" s="17"/>
      <c r="D202" s="19">
        <f t="shared" si="12"/>
        <v>3057</v>
      </c>
      <c r="E202" s="10">
        <v>2781</v>
      </c>
      <c r="F202" s="10">
        <f t="shared" si="13"/>
        <v>276</v>
      </c>
      <c r="G202" s="10">
        <v>1</v>
      </c>
      <c r="H202" s="10">
        <v>275</v>
      </c>
      <c r="I202" s="10">
        <f t="shared" si="14"/>
        <v>2825</v>
      </c>
      <c r="J202" s="10">
        <v>2824</v>
      </c>
      <c r="K202" s="10">
        <v>1</v>
      </c>
    </row>
    <row r="203" spans="2:11" s="8" customFormat="1" ht="15" customHeight="1">
      <c r="B203" s="14" t="s">
        <v>232</v>
      </c>
      <c r="C203" s="17"/>
      <c r="D203" s="19">
        <f t="shared" si="12"/>
        <v>3102</v>
      </c>
      <c r="E203" s="10">
        <v>2876</v>
      </c>
      <c r="F203" s="10">
        <f t="shared" si="13"/>
        <v>226</v>
      </c>
      <c r="G203" s="10">
        <v>1</v>
      </c>
      <c r="H203" s="10">
        <v>225</v>
      </c>
      <c r="I203" s="10">
        <f t="shared" si="14"/>
        <v>2926</v>
      </c>
      <c r="J203" s="10">
        <v>2925</v>
      </c>
      <c r="K203" s="10">
        <v>1</v>
      </c>
    </row>
    <row r="204" spans="2:11" s="8" customFormat="1" ht="15" customHeight="1">
      <c r="B204" s="14" t="s">
        <v>233</v>
      </c>
      <c r="C204" s="17"/>
      <c r="D204" s="19">
        <f t="shared" si="12"/>
        <v>2830</v>
      </c>
      <c r="E204" s="10">
        <v>2624</v>
      </c>
      <c r="F204" s="10">
        <f t="shared" si="13"/>
        <v>206</v>
      </c>
      <c r="G204" s="10">
        <v>0</v>
      </c>
      <c r="H204" s="10">
        <v>206</v>
      </c>
      <c r="I204" s="10">
        <f t="shared" si="14"/>
        <v>2667</v>
      </c>
      <c r="J204" s="10">
        <v>2667</v>
      </c>
      <c r="K204" s="10">
        <v>0</v>
      </c>
    </row>
    <row r="205" spans="2:11" s="8" customFormat="1" ht="15" customHeight="1">
      <c r="B205" s="14" t="s">
        <v>234</v>
      </c>
      <c r="C205" s="17"/>
      <c r="D205" s="19">
        <f t="shared" si="12"/>
        <v>2925</v>
      </c>
      <c r="E205" s="10">
        <v>2704</v>
      </c>
      <c r="F205" s="10">
        <f t="shared" si="13"/>
        <v>221</v>
      </c>
      <c r="G205" s="10">
        <v>8</v>
      </c>
      <c r="H205" s="10">
        <v>213</v>
      </c>
      <c r="I205" s="10">
        <f t="shared" si="14"/>
        <v>2768</v>
      </c>
      <c r="J205" s="10">
        <v>2759</v>
      </c>
      <c r="K205" s="10">
        <v>9</v>
      </c>
    </row>
    <row r="206" spans="2:11" s="8" customFormat="1" ht="15" customHeight="1">
      <c r="B206" s="14" t="s">
        <v>235</v>
      </c>
      <c r="C206" s="17"/>
      <c r="D206" s="19">
        <f t="shared" si="12"/>
        <v>2027</v>
      </c>
      <c r="E206" s="10">
        <v>1890</v>
      </c>
      <c r="F206" s="10">
        <f t="shared" si="13"/>
        <v>137</v>
      </c>
      <c r="G206" s="10">
        <v>3</v>
      </c>
      <c r="H206" s="10">
        <v>134</v>
      </c>
      <c r="I206" s="10">
        <f t="shared" si="14"/>
        <v>1946</v>
      </c>
      <c r="J206" s="10">
        <v>1942</v>
      </c>
      <c r="K206" s="10">
        <v>4</v>
      </c>
    </row>
    <row r="207" spans="2:11" s="8" customFormat="1" ht="15" customHeight="1">
      <c r="B207" s="14" t="s">
        <v>236</v>
      </c>
      <c r="C207" s="17"/>
      <c r="D207" s="19">
        <f t="shared" si="12"/>
        <v>2045</v>
      </c>
      <c r="E207" s="10">
        <v>1868</v>
      </c>
      <c r="F207" s="10">
        <f t="shared" si="13"/>
        <v>177</v>
      </c>
      <c r="G207" s="10">
        <v>5</v>
      </c>
      <c r="H207" s="10">
        <v>172</v>
      </c>
      <c r="I207" s="10">
        <f t="shared" si="14"/>
        <v>1901</v>
      </c>
      <c r="J207" s="10">
        <v>1896</v>
      </c>
      <c r="K207" s="10">
        <v>5</v>
      </c>
    </row>
    <row r="208" spans="2:11" s="8" customFormat="1" ht="15" customHeight="1">
      <c r="B208" s="14" t="s">
        <v>237</v>
      </c>
      <c r="C208" s="17"/>
      <c r="D208" s="19">
        <f t="shared" si="12"/>
        <v>2996</v>
      </c>
      <c r="E208" s="10">
        <v>2758</v>
      </c>
      <c r="F208" s="10">
        <f t="shared" si="13"/>
        <v>238</v>
      </c>
      <c r="G208" s="10">
        <v>3</v>
      </c>
      <c r="H208" s="10">
        <v>235</v>
      </c>
      <c r="I208" s="10">
        <f t="shared" si="14"/>
        <v>2794</v>
      </c>
      <c r="J208" s="10">
        <v>2790</v>
      </c>
      <c r="K208" s="10">
        <v>4</v>
      </c>
    </row>
    <row r="209" spans="2:11" s="8" customFormat="1" ht="15" customHeight="1">
      <c r="B209" s="14" t="s">
        <v>238</v>
      </c>
      <c r="C209" s="17"/>
      <c r="D209" s="19">
        <f t="shared" si="12"/>
        <v>2914</v>
      </c>
      <c r="E209" s="10">
        <v>2698</v>
      </c>
      <c r="F209" s="10">
        <f t="shared" si="13"/>
        <v>216</v>
      </c>
      <c r="G209" s="10">
        <v>8</v>
      </c>
      <c r="H209" s="10">
        <v>208</v>
      </c>
      <c r="I209" s="10">
        <f t="shared" si="14"/>
        <v>2745</v>
      </c>
      <c r="J209" s="10">
        <v>2736</v>
      </c>
      <c r="K209" s="10">
        <v>9</v>
      </c>
    </row>
    <row r="210" spans="2:11" s="8" customFormat="1" ht="15" customHeight="1">
      <c r="B210" s="14" t="s">
        <v>239</v>
      </c>
      <c r="C210" s="17"/>
      <c r="D210" s="19">
        <f t="shared" si="12"/>
        <v>2659</v>
      </c>
      <c r="E210" s="10">
        <v>2432</v>
      </c>
      <c r="F210" s="10">
        <f t="shared" si="13"/>
        <v>227</v>
      </c>
      <c r="G210" s="10">
        <v>3</v>
      </c>
      <c r="H210" s="10">
        <v>224</v>
      </c>
      <c r="I210" s="10">
        <f t="shared" si="14"/>
        <v>2492</v>
      </c>
      <c r="J210" s="10">
        <v>2489</v>
      </c>
      <c r="K210" s="10">
        <v>3</v>
      </c>
    </row>
    <row r="211" spans="2:11" s="8" customFormat="1" ht="15" customHeight="1">
      <c r="B211" s="14" t="s">
        <v>21</v>
      </c>
      <c r="C211" s="17"/>
      <c r="D211" s="19">
        <f>SUM(E211:F211)</f>
        <v>3254</v>
      </c>
      <c r="E211" s="10">
        <v>2945</v>
      </c>
      <c r="F211" s="10">
        <f>SUM(G211:H211)</f>
        <v>309</v>
      </c>
      <c r="G211" s="10">
        <v>11</v>
      </c>
      <c r="H211" s="10">
        <v>298</v>
      </c>
      <c r="I211" s="10">
        <f>SUM(J211:K211)</f>
        <v>3029</v>
      </c>
      <c r="J211" s="10">
        <v>3018</v>
      </c>
      <c r="K211" s="10">
        <v>11</v>
      </c>
    </row>
    <row r="212" spans="2:11" s="8" customFormat="1" ht="15" customHeight="1">
      <c r="B212" s="14" t="s">
        <v>22</v>
      </c>
      <c r="C212" s="17"/>
      <c r="D212" s="19">
        <f t="shared" si="12"/>
        <v>3084</v>
      </c>
      <c r="E212" s="10">
        <v>2804</v>
      </c>
      <c r="F212" s="10">
        <f t="shared" si="13"/>
        <v>280</v>
      </c>
      <c r="G212" s="10">
        <v>18</v>
      </c>
      <c r="H212" s="10">
        <v>262</v>
      </c>
      <c r="I212" s="10">
        <f t="shared" si="14"/>
        <v>2871</v>
      </c>
      <c r="J212" s="10">
        <v>2853</v>
      </c>
      <c r="K212" s="10">
        <v>18</v>
      </c>
    </row>
    <row r="213" spans="2:11" s="8" customFormat="1" ht="15" customHeight="1">
      <c r="B213" s="14" t="s">
        <v>240</v>
      </c>
      <c r="C213" s="17"/>
      <c r="D213" s="19">
        <f t="shared" si="12"/>
        <v>2955</v>
      </c>
      <c r="E213" s="10">
        <v>2724</v>
      </c>
      <c r="F213" s="10">
        <f t="shared" si="13"/>
        <v>231</v>
      </c>
      <c r="G213" s="10">
        <v>7</v>
      </c>
      <c r="H213" s="10">
        <v>224</v>
      </c>
      <c r="I213" s="10">
        <f t="shared" si="14"/>
        <v>2787</v>
      </c>
      <c r="J213" s="10">
        <v>2780</v>
      </c>
      <c r="K213" s="10">
        <v>7</v>
      </c>
    </row>
    <row r="214" spans="2:11" s="8" customFormat="1" ht="15" customHeight="1">
      <c r="B214" s="14" t="s">
        <v>241</v>
      </c>
      <c r="C214" s="17"/>
      <c r="D214" s="19">
        <f t="shared" si="12"/>
        <v>2994</v>
      </c>
      <c r="E214" s="10">
        <v>2749</v>
      </c>
      <c r="F214" s="10">
        <f t="shared" si="13"/>
        <v>245</v>
      </c>
      <c r="G214" s="10">
        <v>9</v>
      </c>
      <c r="H214" s="10">
        <v>236</v>
      </c>
      <c r="I214" s="10">
        <f t="shared" si="14"/>
        <v>2797</v>
      </c>
      <c r="J214" s="10">
        <v>2787</v>
      </c>
      <c r="K214" s="10">
        <v>10</v>
      </c>
    </row>
    <row r="215" spans="2:11" s="8" customFormat="1" ht="15" customHeight="1">
      <c r="B215" s="14" t="s">
        <v>242</v>
      </c>
      <c r="C215" s="17"/>
      <c r="D215" s="19">
        <f t="shared" si="12"/>
        <v>2812</v>
      </c>
      <c r="E215" s="10">
        <v>2570</v>
      </c>
      <c r="F215" s="10">
        <f t="shared" si="13"/>
        <v>242</v>
      </c>
      <c r="G215" s="10">
        <v>5</v>
      </c>
      <c r="H215" s="10">
        <v>237</v>
      </c>
      <c r="I215" s="10">
        <f t="shared" si="14"/>
        <v>2647</v>
      </c>
      <c r="J215" s="10">
        <v>2642</v>
      </c>
      <c r="K215" s="10">
        <v>5</v>
      </c>
    </row>
    <row r="216" spans="2:11" s="8" customFormat="1" ht="15" customHeight="1">
      <c r="B216" s="14" t="s">
        <v>243</v>
      </c>
      <c r="C216" s="17"/>
      <c r="D216" s="19">
        <f t="shared" si="12"/>
        <v>2932</v>
      </c>
      <c r="E216" s="10">
        <v>2714</v>
      </c>
      <c r="F216" s="10">
        <f t="shared" si="13"/>
        <v>218</v>
      </c>
      <c r="G216" s="10">
        <v>2</v>
      </c>
      <c r="H216" s="10">
        <v>216</v>
      </c>
      <c r="I216" s="10">
        <f t="shared" si="14"/>
        <v>2742</v>
      </c>
      <c r="J216" s="10">
        <v>2740</v>
      </c>
      <c r="K216" s="10">
        <v>2</v>
      </c>
    </row>
    <row r="217" spans="2:11" s="8" customFormat="1" ht="15" customHeight="1">
      <c r="B217" s="14" t="s">
        <v>23</v>
      </c>
      <c r="C217" s="17"/>
      <c r="D217" s="19">
        <f>SUM(E217:F217)</f>
        <v>2452</v>
      </c>
      <c r="E217" s="10">
        <v>2245</v>
      </c>
      <c r="F217" s="10">
        <f>SUM(G217:H217)</f>
        <v>207</v>
      </c>
      <c r="G217" s="10">
        <v>2</v>
      </c>
      <c r="H217" s="10">
        <v>205</v>
      </c>
      <c r="I217" s="10">
        <f>SUM(J217:K217)</f>
        <v>2287</v>
      </c>
      <c r="J217" s="10">
        <v>2285</v>
      </c>
      <c r="K217" s="10">
        <v>2</v>
      </c>
    </row>
    <row r="218" spans="2:11" s="8" customFormat="1" ht="15" customHeight="1">
      <c r="B218" s="14" t="s">
        <v>24</v>
      </c>
      <c r="C218" s="17"/>
      <c r="D218" s="19">
        <f t="shared" si="12"/>
        <v>2277</v>
      </c>
      <c r="E218" s="10">
        <v>2092</v>
      </c>
      <c r="F218" s="10">
        <f t="shared" si="13"/>
        <v>185</v>
      </c>
      <c r="G218" s="10">
        <v>0</v>
      </c>
      <c r="H218" s="10">
        <v>185</v>
      </c>
      <c r="I218" s="10">
        <f t="shared" si="14"/>
        <v>2125</v>
      </c>
      <c r="J218" s="10">
        <v>2125</v>
      </c>
      <c r="K218" s="10">
        <v>0</v>
      </c>
    </row>
    <row r="219" spans="2:11" s="8" customFormat="1" ht="15" customHeight="1">
      <c r="B219" s="14" t="s">
        <v>244</v>
      </c>
      <c r="C219" s="17"/>
      <c r="D219" s="19">
        <f t="shared" si="12"/>
        <v>2543</v>
      </c>
      <c r="E219" s="10">
        <v>2376</v>
      </c>
      <c r="F219" s="10">
        <f t="shared" si="13"/>
        <v>167</v>
      </c>
      <c r="G219" s="10">
        <v>3</v>
      </c>
      <c r="H219" s="10">
        <v>164</v>
      </c>
      <c r="I219" s="10">
        <f t="shared" si="14"/>
        <v>2431</v>
      </c>
      <c r="J219" s="10">
        <v>2425</v>
      </c>
      <c r="K219" s="10">
        <v>6</v>
      </c>
    </row>
    <row r="220" spans="2:11" s="8" customFormat="1" ht="15" customHeight="1">
      <c r="B220" s="14" t="s">
        <v>245</v>
      </c>
      <c r="C220" s="17"/>
      <c r="D220" s="19">
        <f t="shared" si="12"/>
        <v>2645</v>
      </c>
      <c r="E220" s="10">
        <v>2450</v>
      </c>
      <c r="F220" s="10">
        <f t="shared" si="13"/>
        <v>195</v>
      </c>
      <c r="G220" s="10">
        <v>2</v>
      </c>
      <c r="H220" s="10">
        <v>193</v>
      </c>
      <c r="I220" s="10">
        <f t="shared" si="14"/>
        <v>2510</v>
      </c>
      <c r="J220" s="10">
        <v>2507</v>
      </c>
      <c r="K220" s="10">
        <v>3</v>
      </c>
    </row>
    <row r="221" spans="2:11" s="8" customFormat="1" ht="15" customHeight="1">
      <c r="B221" s="14" t="s">
        <v>246</v>
      </c>
      <c r="C221" s="17"/>
      <c r="D221" s="19">
        <f t="shared" si="12"/>
        <v>2000</v>
      </c>
      <c r="E221" s="10">
        <v>1835</v>
      </c>
      <c r="F221" s="10">
        <f t="shared" si="13"/>
        <v>165</v>
      </c>
      <c r="G221" s="10">
        <v>3</v>
      </c>
      <c r="H221" s="10">
        <v>162</v>
      </c>
      <c r="I221" s="10">
        <f t="shared" si="14"/>
        <v>1879</v>
      </c>
      <c r="J221" s="10">
        <v>1876</v>
      </c>
      <c r="K221" s="10">
        <v>3</v>
      </c>
    </row>
    <row r="222" spans="2:11" s="8" customFormat="1" ht="15" customHeight="1">
      <c r="B222" s="14" t="s">
        <v>25</v>
      </c>
      <c r="C222" s="17"/>
      <c r="D222" s="19">
        <f>SUM(E222:F222)</f>
        <v>3053</v>
      </c>
      <c r="E222" s="10">
        <v>2772</v>
      </c>
      <c r="F222" s="10">
        <f>SUM(G222:H222)</f>
        <v>281</v>
      </c>
      <c r="G222" s="10">
        <v>3</v>
      </c>
      <c r="H222" s="10">
        <v>278</v>
      </c>
      <c r="I222" s="10">
        <f>SUM(J222:K222)</f>
        <v>2829</v>
      </c>
      <c r="J222" s="10">
        <v>2826</v>
      </c>
      <c r="K222" s="10">
        <v>3</v>
      </c>
    </row>
    <row r="223" spans="2:11" s="8" customFormat="1" ht="15" customHeight="1">
      <c r="B223" s="14" t="s">
        <v>26</v>
      </c>
      <c r="C223" s="17"/>
      <c r="D223" s="19">
        <f t="shared" si="12"/>
        <v>2889</v>
      </c>
      <c r="E223" s="10">
        <v>2629</v>
      </c>
      <c r="F223" s="10">
        <f t="shared" si="13"/>
        <v>260</v>
      </c>
      <c r="G223" s="10">
        <v>5</v>
      </c>
      <c r="H223" s="10">
        <v>255</v>
      </c>
      <c r="I223" s="10">
        <f t="shared" si="14"/>
        <v>2693</v>
      </c>
      <c r="J223" s="10">
        <v>2687</v>
      </c>
      <c r="K223" s="10">
        <v>6</v>
      </c>
    </row>
    <row r="224" spans="2:11" s="8" customFormat="1" ht="15" customHeight="1">
      <c r="B224" s="14" t="s">
        <v>247</v>
      </c>
      <c r="C224" s="17"/>
      <c r="D224" s="19">
        <f t="shared" si="12"/>
        <v>2747</v>
      </c>
      <c r="E224" s="10">
        <v>2494</v>
      </c>
      <c r="F224" s="10">
        <f t="shared" si="13"/>
        <v>253</v>
      </c>
      <c r="G224" s="10">
        <v>6</v>
      </c>
      <c r="H224" s="10">
        <v>247</v>
      </c>
      <c r="I224" s="10">
        <f t="shared" si="14"/>
        <v>2561</v>
      </c>
      <c r="J224" s="10">
        <v>2555</v>
      </c>
      <c r="K224" s="10">
        <v>6</v>
      </c>
    </row>
    <row r="225" spans="2:11" s="8" customFormat="1" ht="15" customHeight="1">
      <c r="B225" s="14" t="s">
        <v>248</v>
      </c>
      <c r="C225" s="17"/>
      <c r="D225" s="19">
        <f t="shared" si="12"/>
        <v>2330</v>
      </c>
      <c r="E225" s="10">
        <v>2175</v>
      </c>
      <c r="F225" s="10">
        <f t="shared" si="13"/>
        <v>155</v>
      </c>
      <c r="G225" s="10">
        <v>2</v>
      </c>
      <c r="H225" s="10">
        <v>153</v>
      </c>
      <c r="I225" s="10">
        <f t="shared" si="14"/>
        <v>2233</v>
      </c>
      <c r="J225" s="10">
        <v>2231</v>
      </c>
      <c r="K225" s="10">
        <v>2</v>
      </c>
    </row>
    <row r="226" spans="2:11" s="8" customFormat="1" ht="15" customHeight="1">
      <c r="B226" s="14" t="s">
        <v>249</v>
      </c>
      <c r="C226" s="17"/>
      <c r="D226" s="19">
        <f t="shared" si="12"/>
        <v>2483</v>
      </c>
      <c r="E226" s="10">
        <v>2279</v>
      </c>
      <c r="F226" s="10">
        <f t="shared" si="13"/>
        <v>204</v>
      </c>
      <c r="G226" s="10">
        <v>5</v>
      </c>
      <c r="H226" s="10">
        <v>199</v>
      </c>
      <c r="I226" s="10">
        <f t="shared" si="14"/>
        <v>2317</v>
      </c>
      <c r="J226" s="10">
        <v>2312</v>
      </c>
      <c r="K226" s="10">
        <v>5</v>
      </c>
    </row>
    <row r="227" spans="2:11" s="8" customFormat="1" ht="15" customHeight="1">
      <c r="B227" s="14" t="s">
        <v>250</v>
      </c>
      <c r="C227" s="17"/>
      <c r="D227" s="19">
        <f t="shared" si="12"/>
        <v>2007</v>
      </c>
      <c r="E227" s="10">
        <v>1837</v>
      </c>
      <c r="F227" s="10">
        <f t="shared" si="13"/>
        <v>170</v>
      </c>
      <c r="G227" s="10">
        <v>7</v>
      </c>
      <c r="H227" s="10">
        <v>163</v>
      </c>
      <c r="I227" s="10">
        <f t="shared" si="14"/>
        <v>1887</v>
      </c>
      <c r="J227" s="10">
        <v>1880</v>
      </c>
      <c r="K227" s="10">
        <v>7</v>
      </c>
    </row>
    <row r="228" spans="2:11" s="8" customFormat="1" ht="15" customHeight="1">
      <c r="B228" s="14" t="s">
        <v>251</v>
      </c>
      <c r="C228" s="17"/>
      <c r="D228" s="19">
        <f t="shared" si="12"/>
        <v>2324</v>
      </c>
      <c r="E228" s="10">
        <v>2155</v>
      </c>
      <c r="F228" s="10">
        <f t="shared" si="13"/>
        <v>169</v>
      </c>
      <c r="G228" s="10">
        <v>3</v>
      </c>
      <c r="H228" s="10">
        <v>166</v>
      </c>
      <c r="I228" s="10">
        <f t="shared" si="14"/>
        <v>2203</v>
      </c>
      <c r="J228" s="10">
        <v>2200</v>
      </c>
      <c r="K228" s="10">
        <v>3</v>
      </c>
    </row>
    <row r="229" spans="2:11" s="8" customFormat="1" ht="15" customHeight="1">
      <c r="B229" s="14" t="s">
        <v>252</v>
      </c>
      <c r="C229" s="17"/>
      <c r="D229" s="19">
        <f t="shared" si="12"/>
        <v>2955</v>
      </c>
      <c r="E229" s="10">
        <v>2727</v>
      </c>
      <c r="F229" s="10">
        <f t="shared" si="13"/>
        <v>228</v>
      </c>
      <c r="G229" s="10">
        <v>4</v>
      </c>
      <c r="H229" s="10">
        <v>224</v>
      </c>
      <c r="I229" s="10">
        <f t="shared" si="14"/>
        <v>2781</v>
      </c>
      <c r="J229" s="10">
        <v>2777</v>
      </c>
      <c r="K229" s="10">
        <v>4</v>
      </c>
    </row>
    <row r="230" spans="2:11" s="8" customFormat="1" ht="15" customHeight="1">
      <c r="B230" s="14" t="s">
        <v>253</v>
      </c>
      <c r="C230" s="17"/>
      <c r="D230" s="19">
        <f t="shared" si="12"/>
        <v>2959</v>
      </c>
      <c r="E230" s="10">
        <v>2730</v>
      </c>
      <c r="F230" s="10">
        <f t="shared" si="13"/>
        <v>229</v>
      </c>
      <c r="G230" s="10">
        <v>9</v>
      </c>
      <c r="H230" s="10">
        <v>220</v>
      </c>
      <c r="I230" s="10">
        <f t="shared" si="14"/>
        <v>2789</v>
      </c>
      <c r="J230" s="10">
        <v>2780</v>
      </c>
      <c r="K230" s="10">
        <v>9</v>
      </c>
    </row>
    <row r="231" spans="2:11" s="8" customFormat="1" ht="15" customHeight="1">
      <c r="B231" s="14" t="s">
        <v>254</v>
      </c>
      <c r="C231" s="17"/>
      <c r="D231" s="19">
        <f t="shared" si="12"/>
        <v>2991</v>
      </c>
      <c r="E231" s="10">
        <v>2764</v>
      </c>
      <c r="F231" s="10">
        <f t="shared" si="13"/>
        <v>227</v>
      </c>
      <c r="G231" s="10">
        <v>3</v>
      </c>
      <c r="H231" s="10">
        <v>224</v>
      </c>
      <c r="I231" s="10">
        <f t="shared" si="14"/>
        <v>2866</v>
      </c>
      <c r="J231" s="10">
        <v>2863</v>
      </c>
      <c r="K231" s="10">
        <v>3</v>
      </c>
    </row>
    <row r="232" spans="2:11" s="8" customFormat="1" ht="15" customHeight="1">
      <c r="B232" s="14" t="s">
        <v>255</v>
      </c>
      <c r="C232" s="17"/>
      <c r="D232" s="19">
        <f t="shared" si="12"/>
        <v>2611</v>
      </c>
      <c r="E232" s="10">
        <v>2403</v>
      </c>
      <c r="F232" s="10">
        <f t="shared" si="13"/>
        <v>208</v>
      </c>
      <c r="G232" s="10">
        <v>2</v>
      </c>
      <c r="H232" s="10">
        <v>206</v>
      </c>
      <c r="I232" s="10">
        <f t="shared" si="14"/>
        <v>2487</v>
      </c>
      <c r="J232" s="10">
        <v>2485</v>
      </c>
      <c r="K232" s="10">
        <v>2</v>
      </c>
    </row>
    <row r="233" spans="2:11" s="8" customFormat="1" ht="15" customHeight="1">
      <c r="B233" s="14" t="s">
        <v>256</v>
      </c>
      <c r="C233" s="17"/>
      <c r="D233" s="19">
        <f t="shared" si="12"/>
        <v>1720</v>
      </c>
      <c r="E233" s="10">
        <v>1613</v>
      </c>
      <c r="F233" s="10">
        <f t="shared" si="13"/>
        <v>107</v>
      </c>
      <c r="G233" s="10">
        <v>1</v>
      </c>
      <c r="H233" s="10">
        <v>106</v>
      </c>
      <c r="I233" s="10">
        <f t="shared" si="14"/>
        <v>1695</v>
      </c>
      <c r="J233" s="10">
        <v>1694</v>
      </c>
      <c r="K233" s="10">
        <v>1</v>
      </c>
    </row>
    <row r="234" spans="2:11" s="8" customFormat="1" ht="15" customHeight="1">
      <c r="B234" s="14" t="s">
        <v>257</v>
      </c>
      <c r="C234" s="17"/>
      <c r="D234" s="19">
        <f t="shared" si="12"/>
        <v>3035</v>
      </c>
      <c r="E234" s="10">
        <v>2752</v>
      </c>
      <c r="F234" s="10">
        <f t="shared" si="13"/>
        <v>283</v>
      </c>
      <c r="G234" s="10">
        <v>4</v>
      </c>
      <c r="H234" s="10">
        <v>279</v>
      </c>
      <c r="I234" s="10">
        <f t="shared" si="14"/>
        <v>2804</v>
      </c>
      <c r="J234" s="10">
        <v>2800</v>
      </c>
      <c r="K234" s="10">
        <v>4</v>
      </c>
    </row>
    <row r="235" spans="2:11" s="8" customFormat="1" ht="15" customHeight="1">
      <c r="B235" s="14" t="s">
        <v>30</v>
      </c>
      <c r="C235" s="17"/>
      <c r="D235" s="19">
        <f t="shared" si="12"/>
        <v>3011</v>
      </c>
      <c r="E235" s="10">
        <v>2751</v>
      </c>
      <c r="F235" s="10">
        <f t="shared" si="13"/>
        <v>260</v>
      </c>
      <c r="G235" s="10">
        <v>5</v>
      </c>
      <c r="H235" s="10">
        <v>255</v>
      </c>
      <c r="I235" s="10">
        <f t="shared" si="14"/>
        <v>2800</v>
      </c>
      <c r="J235" s="10">
        <v>2794</v>
      </c>
      <c r="K235" s="10">
        <v>6</v>
      </c>
    </row>
    <row r="236" spans="2:11" s="8" customFormat="1" ht="15" customHeight="1">
      <c r="B236" s="14" t="s">
        <v>258</v>
      </c>
      <c r="C236" s="17"/>
      <c r="D236" s="19">
        <f t="shared" si="12"/>
        <v>1617</v>
      </c>
      <c r="E236" s="10">
        <v>1519</v>
      </c>
      <c r="F236" s="10">
        <f t="shared" si="13"/>
        <v>98</v>
      </c>
      <c r="G236" s="10">
        <v>2</v>
      </c>
      <c r="H236" s="10">
        <v>96</v>
      </c>
      <c r="I236" s="10">
        <f t="shared" si="14"/>
        <v>1566</v>
      </c>
      <c r="J236" s="10">
        <v>1563</v>
      </c>
      <c r="K236" s="10">
        <v>3</v>
      </c>
    </row>
    <row r="237" spans="2:11" s="8" customFormat="1" ht="15" customHeight="1">
      <c r="B237" s="14" t="s">
        <v>259</v>
      </c>
      <c r="C237" s="17"/>
      <c r="D237" s="19">
        <f t="shared" si="12"/>
        <v>2124</v>
      </c>
      <c r="E237" s="10">
        <v>1952</v>
      </c>
      <c r="F237" s="10">
        <f t="shared" si="13"/>
        <v>172</v>
      </c>
      <c r="G237" s="10">
        <v>3</v>
      </c>
      <c r="H237" s="10">
        <v>169</v>
      </c>
      <c r="I237" s="10">
        <f t="shared" si="14"/>
        <v>2017</v>
      </c>
      <c r="J237" s="10">
        <v>2014</v>
      </c>
      <c r="K237" s="10">
        <v>3</v>
      </c>
    </row>
    <row r="238" spans="2:11" s="8" customFormat="1" ht="15" customHeight="1">
      <c r="B238" s="14" t="s">
        <v>260</v>
      </c>
      <c r="C238" s="17"/>
      <c r="D238" s="19">
        <f t="shared" si="12"/>
        <v>562</v>
      </c>
      <c r="E238" s="10">
        <v>523</v>
      </c>
      <c r="F238" s="10">
        <f t="shared" si="13"/>
        <v>39</v>
      </c>
      <c r="G238" s="10">
        <v>0</v>
      </c>
      <c r="H238" s="10">
        <v>39</v>
      </c>
      <c r="I238" s="10">
        <f t="shared" si="14"/>
        <v>540</v>
      </c>
      <c r="J238" s="10">
        <v>540</v>
      </c>
      <c r="K238" s="10">
        <v>0</v>
      </c>
    </row>
    <row r="239" spans="1:11" s="8" customFormat="1" ht="15" customHeight="1">
      <c r="A239" s="71"/>
      <c r="B239" s="18" t="s">
        <v>261</v>
      </c>
      <c r="C239" s="72"/>
      <c r="D239" s="20">
        <f t="shared" si="12"/>
        <v>385</v>
      </c>
      <c r="E239" s="11">
        <v>314</v>
      </c>
      <c r="F239" s="11">
        <f t="shared" si="13"/>
        <v>71</v>
      </c>
      <c r="G239" s="11">
        <v>1</v>
      </c>
      <c r="H239" s="11">
        <v>70</v>
      </c>
      <c r="I239" s="11">
        <f t="shared" si="14"/>
        <v>330</v>
      </c>
      <c r="J239" s="11">
        <v>329</v>
      </c>
      <c r="K239" s="11">
        <v>1</v>
      </c>
    </row>
    <row r="240" s="8" customFormat="1" ht="15" customHeight="1">
      <c r="B240" s="12"/>
    </row>
    <row r="241" s="8" customFormat="1" ht="15" customHeight="1">
      <c r="B241" s="12"/>
    </row>
    <row r="242" s="8" customFormat="1" ht="15" customHeight="1">
      <c r="B242" s="12"/>
    </row>
    <row r="243" s="8" customFormat="1" ht="15" customHeight="1">
      <c r="B243" s="12"/>
    </row>
    <row r="244" s="8" customFormat="1" ht="15" customHeight="1">
      <c r="B244" s="12"/>
    </row>
    <row r="245" s="8" customFormat="1" ht="15" customHeight="1">
      <c r="B245" s="12"/>
    </row>
    <row r="246" s="8" customFormat="1" ht="15" customHeight="1">
      <c r="B246" s="12"/>
    </row>
    <row r="247" s="8" customFormat="1" ht="15" customHeight="1">
      <c r="B247" s="12"/>
    </row>
    <row r="248" s="8" customFormat="1" ht="15" customHeight="1">
      <c r="B248" s="12"/>
    </row>
    <row r="249" s="8" customFormat="1" ht="15" customHeight="1">
      <c r="B249" s="12"/>
    </row>
    <row r="250" s="8" customFormat="1" ht="15" customHeight="1">
      <c r="B250" s="12"/>
    </row>
    <row r="251" s="8" customFormat="1" ht="15" customHeight="1">
      <c r="B251" s="12"/>
    </row>
    <row r="252" s="8" customFormat="1" ht="15" customHeight="1">
      <c r="B252" s="12"/>
    </row>
    <row r="253" s="8" customFormat="1" ht="15" customHeight="1">
      <c r="B253" s="12"/>
    </row>
    <row r="254" s="8" customFormat="1" ht="15" customHeight="1">
      <c r="B254" s="12"/>
    </row>
    <row r="255" s="8" customFormat="1" ht="15" customHeight="1">
      <c r="B255" s="12"/>
    </row>
    <row r="256" s="8" customFormat="1" ht="15" customHeight="1">
      <c r="B256" s="12"/>
    </row>
    <row r="257" s="8" customFormat="1" ht="15" customHeight="1">
      <c r="B257" s="12"/>
    </row>
  </sheetData>
  <sheetProtection/>
  <mergeCells count="9">
    <mergeCell ref="E1:H1"/>
    <mergeCell ref="D2:H2"/>
    <mergeCell ref="I2:K2"/>
    <mergeCell ref="I3:I4"/>
    <mergeCell ref="J3:J4"/>
    <mergeCell ref="K3:K4"/>
    <mergeCell ref="F3:H3"/>
    <mergeCell ref="E3:E4"/>
    <mergeCell ref="D3:D4"/>
  </mergeCells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9"/>
  <sheetViews>
    <sheetView zoomScalePageLayoutView="0" workbookViewId="0" topLeftCell="A1">
      <pane xSplit="3" ySplit="4" topLeftCell="D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8.625" defaultRowHeight="13.5"/>
  <cols>
    <col min="1" max="1" width="1.625" style="28" customWidth="1"/>
    <col min="2" max="2" width="10.625" style="28" customWidth="1"/>
    <col min="3" max="3" width="1.625" style="28" customWidth="1"/>
    <col min="4" max="18" width="7.625" style="28" customWidth="1"/>
    <col min="19" max="16384" width="8.625" style="28" customWidth="1"/>
  </cols>
  <sheetData>
    <row r="1" spans="1:18" s="80" customFormat="1" ht="13.5">
      <c r="A1" s="116" t="s">
        <v>266</v>
      </c>
      <c r="B1" s="117"/>
      <c r="C1" s="117"/>
      <c r="D1" s="117"/>
      <c r="E1" s="116" t="s">
        <v>287</v>
      </c>
      <c r="F1" s="123"/>
      <c r="G1" s="123"/>
      <c r="H1" s="123"/>
      <c r="I1" s="117"/>
      <c r="J1" s="117"/>
      <c r="K1" s="117"/>
      <c r="L1" s="117"/>
      <c r="M1" s="117"/>
      <c r="N1" s="117"/>
      <c r="O1" s="117"/>
      <c r="P1" s="117"/>
      <c r="Q1" s="117"/>
      <c r="R1" s="116"/>
    </row>
    <row r="2" spans="1:18" ht="9.75" customHeight="1">
      <c r="A2" s="74"/>
      <c r="B2" s="46"/>
      <c r="C2" s="48"/>
      <c r="D2" s="8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75"/>
    </row>
    <row r="3" spans="2:18" s="29" customFormat="1" ht="75" customHeight="1">
      <c r="B3" s="110" t="s">
        <v>27</v>
      </c>
      <c r="C3" s="45"/>
      <c r="D3" s="85" t="s">
        <v>31</v>
      </c>
      <c r="E3" s="51" t="s">
        <v>32</v>
      </c>
      <c r="F3" s="51" t="s">
        <v>51</v>
      </c>
      <c r="G3" s="51" t="s">
        <v>33</v>
      </c>
      <c r="H3" s="51" t="s">
        <v>34</v>
      </c>
      <c r="I3" s="51" t="s">
        <v>52</v>
      </c>
      <c r="J3" s="51" t="s">
        <v>35</v>
      </c>
      <c r="K3" s="51" t="s">
        <v>53</v>
      </c>
      <c r="L3" s="51" t="s">
        <v>54</v>
      </c>
      <c r="M3" s="51" t="s">
        <v>36</v>
      </c>
      <c r="N3" s="51" t="s">
        <v>37</v>
      </c>
      <c r="O3" s="51" t="s">
        <v>38</v>
      </c>
      <c r="P3" s="51" t="s">
        <v>39</v>
      </c>
      <c r="Q3" s="51" t="s">
        <v>40</v>
      </c>
      <c r="R3" s="76" t="s">
        <v>50</v>
      </c>
    </row>
    <row r="4" spans="1:18" ht="9.75" customHeight="1">
      <c r="A4" s="77"/>
      <c r="B4" s="47"/>
      <c r="C4" s="49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78"/>
    </row>
    <row r="5" spans="1:18" s="30" customFormat="1" ht="18" customHeight="1">
      <c r="A5" s="111"/>
      <c r="B5" s="112" t="s">
        <v>56</v>
      </c>
      <c r="C5" s="113"/>
      <c r="D5" s="114">
        <f>SUM(E5:R5)</f>
        <v>686801</v>
      </c>
      <c r="E5" s="115">
        <f aca="true" t="shared" si="0" ref="E5:R5">SUM(E6:E7)+E174</f>
        <v>79971</v>
      </c>
      <c r="F5" s="115">
        <f t="shared" si="0"/>
        <v>3856</v>
      </c>
      <c r="G5" s="115">
        <f t="shared" si="0"/>
        <v>5607</v>
      </c>
      <c r="H5" s="115">
        <f t="shared" si="0"/>
        <v>13</v>
      </c>
      <c r="I5" s="115">
        <f t="shared" si="0"/>
        <v>563</v>
      </c>
      <c r="J5" s="115">
        <f t="shared" si="0"/>
        <v>5039</v>
      </c>
      <c r="K5" s="115">
        <f t="shared" si="0"/>
        <v>104662</v>
      </c>
      <c r="L5" s="115">
        <f t="shared" si="0"/>
        <v>6003</v>
      </c>
      <c r="M5" s="115">
        <f t="shared" si="0"/>
        <v>8988</v>
      </c>
      <c r="N5" s="115">
        <f t="shared" si="0"/>
        <v>425972</v>
      </c>
      <c r="O5" s="115">
        <f t="shared" si="0"/>
        <v>35464</v>
      </c>
      <c r="P5" s="115">
        <f t="shared" si="0"/>
        <v>231</v>
      </c>
      <c r="Q5" s="115">
        <f t="shared" si="0"/>
        <v>546</v>
      </c>
      <c r="R5" s="115">
        <f t="shared" si="0"/>
        <v>9886</v>
      </c>
    </row>
    <row r="6" spans="2:18" s="31" customFormat="1" ht="18" customHeight="1">
      <c r="B6" s="32" t="s">
        <v>55</v>
      </c>
      <c r="C6" s="37"/>
      <c r="D6" s="41">
        <f>SUM(E6:R6)</f>
        <v>292</v>
      </c>
      <c r="E6" s="33">
        <v>19</v>
      </c>
      <c r="F6" s="33">
        <v>0</v>
      </c>
      <c r="G6" s="33">
        <v>0</v>
      </c>
      <c r="H6" s="33">
        <v>2</v>
      </c>
      <c r="I6" s="33">
        <v>7</v>
      </c>
      <c r="J6" s="33">
        <v>0</v>
      </c>
      <c r="K6" s="33">
        <v>26</v>
      </c>
      <c r="L6" s="33">
        <v>3</v>
      </c>
      <c r="M6" s="33">
        <v>0</v>
      </c>
      <c r="N6" s="33">
        <v>10</v>
      </c>
      <c r="O6" s="33">
        <v>210</v>
      </c>
      <c r="P6" s="33">
        <v>12</v>
      </c>
      <c r="Q6" s="33">
        <v>0</v>
      </c>
      <c r="R6" s="33">
        <v>3</v>
      </c>
    </row>
    <row r="7" spans="2:18" s="30" customFormat="1" ht="18" customHeight="1">
      <c r="B7" s="34" t="s">
        <v>41</v>
      </c>
      <c r="C7" s="36"/>
      <c r="D7" s="40">
        <f>SUM(E7:R7)</f>
        <v>515192</v>
      </c>
      <c r="E7" s="35">
        <f>SUM(E8:E173)</f>
        <v>57812</v>
      </c>
      <c r="F7" s="35">
        <f aca="true" t="shared" si="1" ref="F7:R7">SUM(F8:F173)</f>
        <v>3000</v>
      </c>
      <c r="G7" s="35">
        <f t="shared" si="1"/>
        <v>3690</v>
      </c>
      <c r="H7" s="35">
        <f t="shared" si="1"/>
        <v>6</v>
      </c>
      <c r="I7" s="35">
        <f t="shared" si="1"/>
        <v>464</v>
      </c>
      <c r="J7" s="35">
        <f t="shared" si="1"/>
        <v>3900</v>
      </c>
      <c r="K7" s="35">
        <f t="shared" si="1"/>
        <v>78623</v>
      </c>
      <c r="L7" s="35">
        <f t="shared" si="1"/>
        <v>4383</v>
      </c>
      <c r="M7" s="35">
        <f t="shared" si="1"/>
        <v>7199</v>
      </c>
      <c r="N7" s="35">
        <f t="shared" si="1"/>
        <v>322305</v>
      </c>
      <c r="O7" s="35">
        <f t="shared" si="1"/>
        <v>25656</v>
      </c>
      <c r="P7" s="35">
        <f t="shared" si="1"/>
        <v>175</v>
      </c>
      <c r="Q7" s="35">
        <f t="shared" si="1"/>
        <v>333</v>
      </c>
      <c r="R7" s="35">
        <f t="shared" si="1"/>
        <v>7646</v>
      </c>
    </row>
    <row r="8" spans="2:18" s="31" customFormat="1" ht="18" customHeight="1">
      <c r="B8" s="32" t="s">
        <v>59</v>
      </c>
      <c r="C8" s="37"/>
      <c r="D8" s="41">
        <f>SUM(E8:R8)</f>
        <v>3462</v>
      </c>
      <c r="E8" s="33">
        <v>514</v>
      </c>
      <c r="F8" s="33">
        <v>17</v>
      </c>
      <c r="G8" s="33">
        <v>24</v>
      </c>
      <c r="H8" s="33">
        <v>0</v>
      </c>
      <c r="I8" s="33">
        <v>2</v>
      </c>
      <c r="J8" s="33">
        <v>47</v>
      </c>
      <c r="K8" s="33">
        <v>581</v>
      </c>
      <c r="L8" s="33">
        <v>22</v>
      </c>
      <c r="M8" s="33">
        <v>39</v>
      </c>
      <c r="N8" s="33">
        <v>2034</v>
      </c>
      <c r="O8" s="33">
        <v>149</v>
      </c>
      <c r="P8" s="33">
        <v>0</v>
      </c>
      <c r="Q8" s="33">
        <v>1</v>
      </c>
      <c r="R8" s="33">
        <v>32</v>
      </c>
    </row>
    <row r="9" spans="2:18" s="31" customFormat="1" ht="18" customHeight="1">
      <c r="B9" s="32" t="s">
        <v>60</v>
      </c>
      <c r="C9" s="37"/>
      <c r="D9" s="41">
        <f aca="true" t="shared" si="2" ref="D9:D71">SUM(E9:R9)</f>
        <v>3100</v>
      </c>
      <c r="E9" s="33">
        <v>487</v>
      </c>
      <c r="F9" s="33">
        <v>15</v>
      </c>
      <c r="G9" s="33">
        <v>16</v>
      </c>
      <c r="H9" s="33">
        <v>0</v>
      </c>
      <c r="I9" s="33">
        <v>3</v>
      </c>
      <c r="J9" s="33">
        <v>42</v>
      </c>
      <c r="K9" s="33">
        <v>491</v>
      </c>
      <c r="L9" s="33">
        <v>9</v>
      </c>
      <c r="M9" s="33">
        <v>46</v>
      </c>
      <c r="N9" s="33">
        <v>1822</v>
      </c>
      <c r="O9" s="33">
        <v>136</v>
      </c>
      <c r="P9" s="33">
        <v>0</v>
      </c>
      <c r="Q9" s="33">
        <v>0</v>
      </c>
      <c r="R9" s="33">
        <v>33</v>
      </c>
    </row>
    <row r="10" spans="2:18" s="31" customFormat="1" ht="18" customHeight="1">
      <c r="B10" s="32" t="s">
        <v>61</v>
      </c>
      <c r="C10" s="37"/>
      <c r="D10" s="41">
        <f t="shared" si="2"/>
        <v>3018</v>
      </c>
      <c r="E10" s="33">
        <v>433</v>
      </c>
      <c r="F10" s="33">
        <v>13</v>
      </c>
      <c r="G10" s="33">
        <v>39</v>
      </c>
      <c r="H10" s="33">
        <v>0</v>
      </c>
      <c r="I10" s="33">
        <v>0</v>
      </c>
      <c r="J10" s="33">
        <v>43</v>
      </c>
      <c r="K10" s="33">
        <v>477</v>
      </c>
      <c r="L10" s="33">
        <v>29</v>
      </c>
      <c r="M10" s="33">
        <v>36</v>
      </c>
      <c r="N10" s="33">
        <v>1788</v>
      </c>
      <c r="O10" s="33">
        <v>129</v>
      </c>
      <c r="P10" s="33">
        <v>0</v>
      </c>
      <c r="Q10" s="33">
        <v>1</v>
      </c>
      <c r="R10" s="33">
        <v>30</v>
      </c>
    </row>
    <row r="11" spans="2:18" s="31" customFormat="1" ht="18" customHeight="1">
      <c r="B11" s="32" t="s">
        <v>62</v>
      </c>
      <c r="C11" s="37"/>
      <c r="D11" s="41">
        <f t="shared" si="2"/>
        <v>3563</v>
      </c>
      <c r="E11" s="33">
        <v>423</v>
      </c>
      <c r="F11" s="33">
        <v>18</v>
      </c>
      <c r="G11" s="33">
        <v>10</v>
      </c>
      <c r="H11" s="33">
        <v>1</v>
      </c>
      <c r="I11" s="33">
        <v>1</v>
      </c>
      <c r="J11" s="33">
        <v>43</v>
      </c>
      <c r="K11" s="33">
        <v>583</v>
      </c>
      <c r="L11" s="33">
        <v>12</v>
      </c>
      <c r="M11" s="33">
        <v>62</v>
      </c>
      <c r="N11" s="33">
        <v>2088</v>
      </c>
      <c r="O11" s="33">
        <v>230</v>
      </c>
      <c r="P11" s="33">
        <v>0</v>
      </c>
      <c r="Q11" s="33">
        <v>0</v>
      </c>
      <c r="R11" s="33">
        <v>92</v>
      </c>
    </row>
    <row r="12" spans="2:18" s="31" customFormat="1" ht="18" customHeight="1">
      <c r="B12" s="32" t="s">
        <v>63</v>
      </c>
      <c r="C12" s="37"/>
      <c r="D12" s="41">
        <f t="shared" si="2"/>
        <v>3494</v>
      </c>
      <c r="E12" s="33">
        <v>417</v>
      </c>
      <c r="F12" s="33">
        <v>23</v>
      </c>
      <c r="G12" s="33">
        <v>2</v>
      </c>
      <c r="H12" s="33">
        <v>0</v>
      </c>
      <c r="I12" s="33">
        <v>4</v>
      </c>
      <c r="J12" s="33">
        <v>63</v>
      </c>
      <c r="K12" s="33">
        <v>555</v>
      </c>
      <c r="L12" s="33">
        <v>10</v>
      </c>
      <c r="M12" s="33">
        <v>43</v>
      </c>
      <c r="N12" s="33">
        <v>2161</v>
      </c>
      <c r="O12" s="33">
        <v>163</v>
      </c>
      <c r="P12" s="33">
        <v>4</v>
      </c>
      <c r="Q12" s="33">
        <v>0</v>
      </c>
      <c r="R12" s="33">
        <v>49</v>
      </c>
    </row>
    <row r="13" spans="2:18" s="31" customFormat="1" ht="18" customHeight="1">
      <c r="B13" s="32" t="s">
        <v>64</v>
      </c>
      <c r="C13" s="37"/>
      <c r="D13" s="41">
        <f t="shared" si="2"/>
        <v>3622</v>
      </c>
      <c r="E13" s="33">
        <v>513</v>
      </c>
      <c r="F13" s="33">
        <v>22</v>
      </c>
      <c r="G13" s="33">
        <v>9</v>
      </c>
      <c r="H13" s="33">
        <v>0</v>
      </c>
      <c r="I13" s="33">
        <v>1</v>
      </c>
      <c r="J13" s="33">
        <v>60</v>
      </c>
      <c r="K13" s="33">
        <v>571</v>
      </c>
      <c r="L13" s="33">
        <v>17</v>
      </c>
      <c r="M13" s="33">
        <v>60</v>
      </c>
      <c r="N13" s="33">
        <v>2191</v>
      </c>
      <c r="O13" s="33">
        <v>135</v>
      </c>
      <c r="P13" s="33">
        <v>0</v>
      </c>
      <c r="Q13" s="33">
        <v>0</v>
      </c>
      <c r="R13" s="33">
        <v>43</v>
      </c>
    </row>
    <row r="14" spans="2:18" s="31" customFormat="1" ht="18" customHeight="1">
      <c r="B14" s="32" t="s">
        <v>65</v>
      </c>
      <c r="C14" s="37"/>
      <c r="D14" s="41">
        <f t="shared" si="2"/>
        <v>3532</v>
      </c>
      <c r="E14" s="33">
        <v>442</v>
      </c>
      <c r="F14" s="33">
        <v>18</v>
      </c>
      <c r="G14" s="33">
        <v>11</v>
      </c>
      <c r="H14" s="33">
        <v>0</v>
      </c>
      <c r="I14" s="33">
        <v>2</v>
      </c>
      <c r="J14" s="33">
        <v>43</v>
      </c>
      <c r="K14" s="33">
        <v>597</v>
      </c>
      <c r="L14" s="33">
        <v>9</v>
      </c>
      <c r="M14" s="33">
        <v>41</v>
      </c>
      <c r="N14" s="33">
        <v>2199</v>
      </c>
      <c r="O14" s="33">
        <v>120</v>
      </c>
      <c r="P14" s="33">
        <v>0</v>
      </c>
      <c r="Q14" s="33">
        <v>1</v>
      </c>
      <c r="R14" s="33">
        <v>49</v>
      </c>
    </row>
    <row r="15" spans="2:18" s="31" customFormat="1" ht="18" customHeight="1">
      <c r="B15" s="32" t="s">
        <v>66</v>
      </c>
      <c r="C15" s="37"/>
      <c r="D15" s="41">
        <f t="shared" si="2"/>
        <v>2893</v>
      </c>
      <c r="E15" s="33">
        <v>352</v>
      </c>
      <c r="F15" s="33">
        <v>18</v>
      </c>
      <c r="G15" s="33">
        <v>19</v>
      </c>
      <c r="H15" s="33">
        <v>0</v>
      </c>
      <c r="I15" s="33">
        <v>4</v>
      </c>
      <c r="J15" s="33">
        <v>53</v>
      </c>
      <c r="K15" s="33">
        <v>429</v>
      </c>
      <c r="L15" s="33">
        <v>19</v>
      </c>
      <c r="M15" s="33">
        <v>23</v>
      </c>
      <c r="N15" s="33">
        <v>1796</v>
      </c>
      <c r="O15" s="33">
        <v>144</v>
      </c>
      <c r="P15" s="33">
        <v>3</v>
      </c>
      <c r="Q15" s="33">
        <v>0</v>
      </c>
      <c r="R15" s="33">
        <v>33</v>
      </c>
    </row>
    <row r="16" spans="2:18" s="31" customFormat="1" ht="18" customHeight="1">
      <c r="B16" s="32" t="s">
        <v>67</v>
      </c>
      <c r="C16" s="37"/>
      <c r="D16" s="41">
        <f t="shared" si="2"/>
        <v>3536</v>
      </c>
      <c r="E16" s="33">
        <v>530</v>
      </c>
      <c r="F16" s="33">
        <v>27</v>
      </c>
      <c r="G16" s="33">
        <v>12</v>
      </c>
      <c r="H16" s="33">
        <v>0</v>
      </c>
      <c r="I16" s="33">
        <v>0</v>
      </c>
      <c r="J16" s="33">
        <v>59</v>
      </c>
      <c r="K16" s="33">
        <v>559</v>
      </c>
      <c r="L16" s="33">
        <v>25</v>
      </c>
      <c r="M16" s="33">
        <v>74</v>
      </c>
      <c r="N16" s="33">
        <v>2042</v>
      </c>
      <c r="O16" s="33">
        <v>150</v>
      </c>
      <c r="P16" s="33">
        <v>0</v>
      </c>
      <c r="Q16" s="33">
        <v>7</v>
      </c>
      <c r="R16" s="33">
        <v>51</v>
      </c>
    </row>
    <row r="17" spans="2:18" s="31" customFormat="1" ht="18" customHeight="1">
      <c r="B17" s="32" t="s">
        <v>68</v>
      </c>
      <c r="C17" s="37"/>
      <c r="D17" s="41">
        <f t="shared" si="2"/>
        <v>3294</v>
      </c>
      <c r="E17" s="33">
        <v>458</v>
      </c>
      <c r="F17" s="33">
        <v>15</v>
      </c>
      <c r="G17" s="33">
        <v>23</v>
      </c>
      <c r="H17" s="33">
        <v>0</v>
      </c>
      <c r="I17" s="33">
        <v>1</v>
      </c>
      <c r="J17" s="33">
        <v>51</v>
      </c>
      <c r="K17" s="33">
        <v>520</v>
      </c>
      <c r="L17" s="33">
        <v>16</v>
      </c>
      <c r="M17" s="33">
        <v>60</v>
      </c>
      <c r="N17" s="33">
        <v>1955</v>
      </c>
      <c r="O17" s="33">
        <v>133</v>
      </c>
      <c r="P17" s="33">
        <v>3</v>
      </c>
      <c r="Q17" s="33">
        <v>2</v>
      </c>
      <c r="R17" s="33">
        <v>57</v>
      </c>
    </row>
    <row r="18" spans="2:18" s="31" customFormat="1" ht="18" customHeight="1">
      <c r="B18" s="32" t="s">
        <v>69</v>
      </c>
      <c r="C18" s="37"/>
      <c r="D18" s="41">
        <f t="shared" si="2"/>
        <v>3739</v>
      </c>
      <c r="E18" s="33">
        <v>490</v>
      </c>
      <c r="F18" s="33">
        <v>21</v>
      </c>
      <c r="G18" s="33">
        <v>12</v>
      </c>
      <c r="H18" s="33">
        <v>0</v>
      </c>
      <c r="I18" s="33">
        <v>1</v>
      </c>
      <c r="J18" s="33">
        <v>40</v>
      </c>
      <c r="K18" s="33">
        <v>591</v>
      </c>
      <c r="L18" s="33">
        <v>20</v>
      </c>
      <c r="M18" s="33">
        <v>116</v>
      </c>
      <c r="N18" s="33">
        <v>2202</v>
      </c>
      <c r="O18" s="33">
        <v>164</v>
      </c>
      <c r="P18" s="33">
        <v>25</v>
      </c>
      <c r="Q18" s="33">
        <v>13</v>
      </c>
      <c r="R18" s="33">
        <v>44</v>
      </c>
    </row>
    <row r="19" spans="2:18" s="31" customFormat="1" ht="18" customHeight="1">
      <c r="B19" s="32" t="s">
        <v>70</v>
      </c>
      <c r="C19" s="37"/>
      <c r="D19" s="41">
        <f t="shared" si="2"/>
        <v>3416</v>
      </c>
      <c r="E19" s="33">
        <v>454</v>
      </c>
      <c r="F19" s="33">
        <v>15</v>
      </c>
      <c r="G19" s="33">
        <v>59</v>
      </c>
      <c r="H19" s="33">
        <v>0</v>
      </c>
      <c r="I19" s="33">
        <v>1</v>
      </c>
      <c r="J19" s="33">
        <v>18</v>
      </c>
      <c r="K19" s="33">
        <v>548</v>
      </c>
      <c r="L19" s="33">
        <v>20</v>
      </c>
      <c r="M19" s="33">
        <v>78</v>
      </c>
      <c r="N19" s="33">
        <v>2019</v>
      </c>
      <c r="O19" s="33">
        <v>148</v>
      </c>
      <c r="P19" s="33">
        <v>5</v>
      </c>
      <c r="Q19" s="33">
        <v>3</v>
      </c>
      <c r="R19" s="33">
        <v>48</v>
      </c>
    </row>
    <row r="20" spans="2:18" s="31" customFormat="1" ht="18" customHeight="1">
      <c r="B20" s="32" t="s">
        <v>71</v>
      </c>
      <c r="C20" s="37"/>
      <c r="D20" s="41">
        <f t="shared" si="2"/>
        <v>3532</v>
      </c>
      <c r="E20" s="33">
        <v>422</v>
      </c>
      <c r="F20" s="33">
        <v>21</v>
      </c>
      <c r="G20" s="33">
        <v>23</v>
      </c>
      <c r="H20" s="33">
        <v>0</v>
      </c>
      <c r="I20" s="33">
        <v>3</v>
      </c>
      <c r="J20" s="33">
        <v>23</v>
      </c>
      <c r="K20" s="33">
        <v>575</v>
      </c>
      <c r="L20" s="33">
        <v>30</v>
      </c>
      <c r="M20" s="33">
        <v>52</v>
      </c>
      <c r="N20" s="33">
        <v>2175</v>
      </c>
      <c r="O20" s="33">
        <v>156</v>
      </c>
      <c r="P20" s="33">
        <v>13</v>
      </c>
      <c r="Q20" s="33">
        <v>3</v>
      </c>
      <c r="R20" s="33">
        <v>36</v>
      </c>
    </row>
    <row r="21" spans="2:18" s="31" customFormat="1" ht="18" customHeight="1">
      <c r="B21" s="32" t="s">
        <v>72</v>
      </c>
      <c r="C21" s="37"/>
      <c r="D21" s="41">
        <f t="shared" si="2"/>
        <v>2319</v>
      </c>
      <c r="E21" s="33">
        <v>286</v>
      </c>
      <c r="F21" s="33">
        <v>13</v>
      </c>
      <c r="G21" s="33">
        <v>19</v>
      </c>
      <c r="H21" s="33">
        <v>0</v>
      </c>
      <c r="I21" s="33">
        <v>3</v>
      </c>
      <c r="J21" s="33">
        <v>52</v>
      </c>
      <c r="K21" s="33">
        <v>337</v>
      </c>
      <c r="L21" s="33">
        <v>16</v>
      </c>
      <c r="M21" s="33">
        <v>28</v>
      </c>
      <c r="N21" s="33">
        <v>1476</v>
      </c>
      <c r="O21" s="33">
        <v>53</v>
      </c>
      <c r="P21" s="33">
        <v>0</v>
      </c>
      <c r="Q21" s="33">
        <v>0</v>
      </c>
      <c r="R21" s="33">
        <v>36</v>
      </c>
    </row>
    <row r="22" spans="2:18" s="31" customFormat="1" ht="18" customHeight="1">
      <c r="B22" s="32" t="s">
        <v>3</v>
      </c>
      <c r="C22" s="37"/>
      <c r="D22" s="41">
        <f t="shared" si="2"/>
        <v>8</v>
      </c>
      <c r="E22" s="33">
        <v>0</v>
      </c>
      <c r="F22" s="33">
        <v>7</v>
      </c>
      <c r="G22" s="33">
        <v>0</v>
      </c>
      <c r="H22" s="33">
        <v>0</v>
      </c>
      <c r="I22" s="33">
        <v>0</v>
      </c>
      <c r="J22" s="33">
        <v>0</v>
      </c>
      <c r="K22" s="33">
        <v>1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</row>
    <row r="23" spans="2:18" s="31" customFormat="1" ht="18" customHeight="1">
      <c r="B23" s="32" t="s">
        <v>4</v>
      </c>
      <c r="C23" s="37"/>
      <c r="D23" s="41">
        <f t="shared" si="2"/>
        <v>13</v>
      </c>
      <c r="E23" s="33">
        <v>3</v>
      </c>
      <c r="F23" s="33">
        <v>0</v>
      </c>
      <c r="G23" s="33">
        <v>0</v>
      </c>
      <c r="H23" s="33">
        <v>0</v>
      </c>
      <c r="I23" s="33">
        <v>0</v>
      </c>
      <c r="J23" s="33">
        <v>3</v>
      </c>
      <c r="K23" s="33">
        <v>1</v>
      </c>
      <c r="L23" s="33">
        <v>0</v>
      </c>
      <c r="M23" s="33">
        <v>0</v>
      </c>
      <c r="N23" s="33">
        <v>6</v>
      </c>
      <c r="O23" s="33">
        <v>0</v>
      </c>
      <c r="P23" s="33">
        <v>0</v>
      </c>
      <c r="Q23" s="33">
        <v>0</v>
      </c>
      <c r="R23" s="33">
        <v>0</v>
      </c>
    </row>
    <row r="24" spans="2:18" s="31" customFormat="1" ht="18" customHeight="1">
      <c r="B24" s="32" t="s">
        <v>73</v>
      </c>
      <c r="C24" s="37"/>
      <c r="D24" s="41">
        <f t="shared" si="2"/>
        <v>3313</v>
      </c>
      <c r="E24" s="33">
        <v>341</v>
      </c>
      <c r="F24" s="33">
        <v>13</v>
      </c>
      <c r="G24" s="33">
        <v>45</v>
      </c>
      <c r="H24" s="33">
        <v>0</v>
      </c>
      <c r="I24" s="33">
        <v>2</v>
      </c>
      <c r="J24" s="33">
        <v>37</v>
      </c>
      <c r="K24" s="33">
        <v>505</v>
      </c>
      <c r="L24" s="33">
        <v>32</v>
      </c>
      <c r="M24" s="33">
        <v>35</v>
      </c>
      <c r="N24" s="33">
        <v>2173</v>
      </c>
      <c r="O24" s="33">
        <v>94</v>
      </c>
      <c r="P24" s="33">
        <v>0</v>
      </c>
      <c r="Q24" s="33">
        <v>0</v>
      </c>
      <c r="R24" s="33">
        <v>36</v>
      </c>
    </row>
    <row r="25" spans="2:18" s="31" customFormat="1" ht="18" customHeight="1">
      <c r="B25" s="32" t="s">
        <v>74</v>
      </c>
      <c r="C25" s="37"/>
      <c r="D25" s="41">
        <f t="shared" si="2"/>
        <v>161</v>
      </c>
      <c r="E25" s="33">
        <v>16</v>
      </c>
      <c r="F25" s="33">
        <v>1</v>
      </c>
      <c r="G25" s="33">
        <v>0</v>
      </c>
      <c r="H25" s="33">
        <v>0</v>
      </c>
      <c r="I25" s="33">
        <v>0</v>
      </c>
      <c r="J25" s="33">
        <v>2</v>
      </c>
      <c r="K25" s="33">
        <v>26</v>
      </c>
      <c r="L25" s="33">
        <v>3</v>
      </c>
      <c r="M25" s="33">
        <v>2</v>
      </c>
      <c r="N25" s="33">
        <v>109</v>
      </c>
      <c r="O25" s="33">
        <v>0</v>
      </c>
      <c r="P25" s="33">
        <v>0</v>
      </c>
      <c r="Q25" s="33">
        <v>0</v>
      </c>
      <c r="R25" s="33">
        <v>2</v>
      </c>
    </row>
    <row r="26" spans="2:18" s="31" customFormat="1" ht="18" customHeight="1">
      <c r="B26" s="32" t="s">
        <v>75</v>
      </c>
      <c r="C26" s="37"/>
      <c r="D26" s="41">
        <f t="shared" si="2"/>
        <v>3407</v>
      </c>
      <c r="E26" s="33">
        <v>385</v>
      </c>
      <c r="F26" s="33">
        <v>24</v>
      </c>
      <c r="G26" s="33">
        <v>12</v>
      </c>
      <c r="H26" s="33">
        <v>1</v>
      </c>
      <c r="I26" s="33">
        <v>0</v>
      </c>
      <c r="J26" s="33">
        <v>28</v>
      </c>
      <c r="K26" s="33">
        <v>526</v>
      </c>
      <c r="L26" s="33">
        <v>34</v>
      </c>
      <c r="M26" s="33">
        <v>34</v>
      </c>
      <c r="N26" s="33">
        <v>2222</v>
      </c>
      <c r="O26" s="33">
        <v>95</v>
      </c>
      <c r="P26" s="33">
        <v>0</v>
      </c>
      <c r="Q26" s="33">
        <v>1</v>
      </c>
      <c r="R26" s="33">
        <v>45</v>
      </c>
    </row>
    <row r="27" spans="2:18" s="31" customFormat="1" ht="18" customHeight="1">
      <c r="B27" s="32" t="s">
        <v>76</v>
      </c>
      <c r="C27" s="37"/>
      <c r="D27" s="41">
        <f t="shared" si="2"/>
        <v>3293</v>
      </c>
      <c r="E27" s="33">
        <v>347</v>
      </c>
      <c r="F27" s="33">
        <v>16</v>
      </c>
      <c r="G27" s="33">
        <v>44</v>
      </c>
      <c r="H27" s="33">
        <v>0</v>
      </c>
      <c r="I27" s="33">
        <v>0</v>
      </c>
      <c r="J27" s="33">
        <v>33</v>
      </c>
      <c r="K27" s="33">
        <v>542</v>
      </c>
      <c r="L27" s="33">
        <v>32</v>
      </c>
      <c r="M27" s="33">
        <v>45</v>
      </c>
      <c r="N27" s="33">
        <v>2095</v>
      </c>
      <c r="O27" s="33">
        <v>98</v>
      </c>
      <c r="P27" s="33">
        <v>0</v>
      </c>
      <c r="Q27" s="33">
        <v>0</v>
      </c>
      <c r="R27" s="33">
        <v>41</v>
      </c>
    </row>
    <row r="28" spans="2:18" s="31" customFormat="1" ht="18" customHeight="1">
      <c r="B28" s="32" t="s">
        <v>77</v>
      </c>
      <c r="C28" s="37"/>
      <c r="D28" s="41">
        <f t="shared" si="2"/>
        <v>2341</v>
      </c>
      <c r="E28" s="33">
        <v>341</v>
      </c>
      <c r="F28" s="33">
        <v>18</v>
      </c>
      <c r="G28" s="33">
        <v>65</v>
      </c>
      <c r="H28" s="33">
        <v>0</v>
      </c>
      <c r="I28" s="33">
        <v>1</v>
      </c>
      <c r="J28" s="33">
        <v>89</v>
      </c>
      <c r="K28" s="33">
        <v>327</v>
      </c>
      <c r="L28" s="33">
        <v>25</v>
      </c>
      <c r="M28" s="33">
        <v>25</v>
      </c>
      <c r="N28" s="33">
        <v>1350</v>
      </c>
      <c r="O28" s="33">
        <v>66</v>
      </c>
      <c r="P28" s="33">
        <v>1</v>
      </c>
      <c r="Q28" s="33">
        <v>0</v>
      </c>
      <c r="R28" s="33">
        <v>33</v>
      </c>
    </row>
    <row r="29" spans="2:18" s="31" customFormat="1" ht="18" customHeight="1">
      <c r="B29" s="32" t="s">
        <v>5</v>
      </c>
      <c r="C29" s="37"/>
      <c r="D29" s="41">
        <f>SUM(E29:R29)</f>
        <v>3582</v>
      </c>
      <c r="E29" s="33">
        <v>359</v>
      </c>
      <c r="F29" s="33">
        <v>15</v>
      </c>
      <c r="G29" s="33">
        <v>20</v>
      </c>
      <c r="H29" s="33">
        <v>0</v>
      </c>
      <c r="I29" s="33">
        <v>1</v>
      </c>
      <c r="J29" s="33">
        <v>25</v>
      </c>
      <c r="K29" s="33">
        <v>565</v>
      </c>
      <c r="L29" s="33">
        <v>29</v>
      </c>
      <c r="M29" s="33">
        <v>35</v>
      </c>
      <c r="N29" s="33">
        <v>2332</v>
      </c>
      <c r="O29" s="33">
        <v>154</v>
      </c>
      <c r="P29" s="33">
        <v>1</v>
      </c>
      <c r="Q29" s="33">
        <v>1</v>
      </c>
      <c r="R29" s="33">
        <v>45</v>
      </c>
    </row>
    <row r="30" spans="2:18" s="31" customFormat="1" ht="18" customHeight="1">
      <c r="B30" s="32" t="s">
        <v>6</v>
      </c>
      <c r="C30" s="37"/>
      <c r="D30" s="41">
        <f t="shared" si="2"/>
        <v>3424</v>
      </c>
      <c r="E30" s="33">
        <v>360</v>
      </c>
      <c r="F30" s="33">
        <v>35</v>
      </c>
      <c r="G30" s="33">
        <v>21</v>
      </c>
      <c r="H30" s="33">
        <v>0</v>
      </c>
      <c r="I30" s="33">
        <v>5</v>
      </c>
      <c r="J30" s="33">
        <v>21</v>
      </c>
      <c r="K30" s="33">
        <v>489</v>
      </c>
      <c r="L30" s="33">
        <v>32</v>
      </c>
      <c r="M30" s="33">
        <v>31</v>
      </c>
      <c r="N30" s="33">
        <v>2215</v>
      </c>
      <c r="O30" s="33">
        <v>167</v>
      </c>
      <c r="P30" s="33">
        <v>0</v>
      </c>
      <c r="Q30" s="33">
        <v>0</v>
      </c>
      <c r="R30" s="33">
        <v>48</v>
      </c>
    </row>
    <row r="31" spans="2:18" s="31" customFormat="1" ht="18" customHeight="1">
      <c r="B31" s="32" t="s">
        <v>78</v>
      </c>
      <c r="C31" s="37"/>
      <c r="D31" s="41">
        <f t="shared" si="2"/>
        <v>3326</v>
      </c>
      <c r="E31" s="33">
        <v>432</v>
      </c>
      <c r="F31" s="33">
        <v>25</v>
      </c>
      <c r="G31" s="33">
        <v>17</v>
      </c>
      <c r="H31" s="33">
        <v>0</v>
      </c>
      <c r="I31" s="33">
        <v>2</v>
      </c>
      <c r="J31" s="33">
        <v>67</v>
      </c>
      <c r="K31" s="33">
        <v>457</v>
      </c>
      <c r="L31" s="33">
        <v>22</v>
      </c>
      <c r="M31" s="33">
        <v>58</v>
      </c>
      <c r="N31" s="33">
        <v>2040</v>
      </c>
      <c r="O31" s="33">
        <v>156</v>
      </c>
      <c r="P31" s="33">
        <v>1</v>
      </c>
      <c r="Q31" s="33">
        <v>0</v>
      </c>
      <c r="R31" s="33">
        <v>49</v>
      </c>
    </row>
    <row r="32" spans="2:18" s="31" customFormat="1" ht="18" customHeight="1">
      <c r="B32" s="32" t="s">
        <v>79</v>
      </c>
      <c r="C32" s="37"/>
      <c r="D32" s="41">
        <f t="shared" si="2"/>
        <v>3506</v>
      </c>
      <c r="E32" s="33">
        <v>375</v>
      </c>
      <c r="F32" s="33">
        <v>18</v>
      </c>
      <c r="G32" s="33">
        <v>14</v>
      </c>
      <c r="H32" s="33">
        <v>0</v>
      </c>
      <c r="I32" s="33">
        <v>0</v>
      </c>
      <c r="J32" s="33">
        <v>12</v>
      </c>
      <c r="K32" s="33">
        <v>523</v>
      </c>
      <c r="L32" s="33">
        <v>18</v>
      </c>
      <c r="M32" s="33">
        <v>37</v>
      </c>
      <c r="N32" s="33">
        <v>2338</v>
      </c>
      <c r="O32" s="33">
        <v>124</v>
      </c>
      <c r="P32" s="33">
        <v>0</v>
      </c>
      <c r="Q32" s="33">
        <v>0</v>
      </c>
      <c r="R32" s="33">
        <v>47</v>
      </c>
    </row>
    <row r="33" spans="2:18" s="31" customFormat="1" ht="18" customHeight="1">
      <c r="B33" s="32" t="s">
        <v>80</v>
      </c>
      <c r="C33" s="37"/>
      <c r="D33" s="41">
        <f t="shared" si="2"/>
        <v>3177</v>
      </c>
      <c r="E33" s="33">
        <v>314</v>
      </c>
      <c r="F33" s="33">
        <v>18</v>
      </c>
      <c r="G33" s="33">
        <v>17</v>
      </c>
      <c r="H33" s="33">
        <v>0</v>
      </c>
      <c r="I33" s="33">
        <v>2</v>
      </c>
      <c r="J33" s="33">
        <v>17</v>
      </c>
      <c r="K33" s="33">
        <v>450</v>
      </c>
      <c r="L33" s="33">
        <v>22</v>
      </c>
      <c r="M33" s="33">
        <v>32</v>
      </c>
      <c r="N33" s="33">
        <v>2085</v>
      </c>
      <c r="O33" s="33">
        <v>179</v>
      </c>
      <c r="P33" s="33">
        <v>3</v>
      </c>
      <c r="Q33" s="33">
        <v>0</v>
      </c>
      <c r="R33" s="33">
        <v>38</v>
      </c>
    </row>
    <row r="34" spans="2:18" s="31" customFormat="1" ht="18" customHeight="1">
      <c r="B34" s="32" t="s">
        <v>81</v>
      </c>
      <c r="C34" s="37"/>
      <c r="D34" s="41">
        <f t="shared" si="2"/>
        <v>3670</v>
      </c>
      <c r="E34" s="33">
        <v>391</v>
      </c>
      <c r="F34" s="33">
        <v>17</v>
      </c>
      <c r="G34" s="33">
        <v>24</v>
      </c>
      <c r="H34" s="33">
        <v>0</v>
      </c>
      <c r="I34" s="33">
        <v>5</v>
      </c>
      <c r="J34" s="33">
        <v>31</v>
      </c>
      <c r="K34" s="33">
        <v>545</v>
      </c>
      <c r="L34" s="33">
        <v>44</v>
      </c>
      <c r="M34" s="33">
        <v>45</v>
      </c>
      <c r="N34" s="33">
        <v>2290</v>
      </c>
      <c r="O34" s="33">
        <v>236</v>
      </c>
      <c r="P34" s="33">
        <v>2</v>
      </c>
      <c r="Q34" s="33">
        <v>0</v>
      </c>
      <c r="R34" s="33">
        <v>40</v>
      </c>
    </row>
    <row r="35" spans="2:18" s="31" customFormat="1" ht="18" customHeight="1">
      <c r="B35" s="32" t="s">
        <v>82</v>
      </c>
      <c r="C35" s="37"/>
      <c r="D35" s="41">
        <f t="shared" si="2"/>
        <v>3150</v>
      </c>
      <c r="E35" s="33">
        <v>373</v>
      </c>
      <c r="F35" s="33">
        <v>19</v>
      </c>
      <c r="G35" s="33">
        <v>24</v>
      </c>
      <c r="H35" s="33">
        <v>0</v>
      </c>
      <c r="I35" s="33">
        <v>7</v>
      </c>
      <c r="J35" s="33">
        <v>13</v>
      </c>
      <c r="K35" s="33">
        <v>541</v>
      </c>
      <c r="L35" s="33">
        <v>17</v>
      </c>
      <c r="M35" s="33">
        <v>24</v>
      </c>
      <c r="N35" s="33">
        <v>1975</v>
      </c>
      <c r="O35" s="33">
        <v>127</v>
      </c>
      <c r="P35" s="33">
        <v>1</v>
      </c>
      <c r="Q35" s="33">
        <v>0</v>
      </c>
      <c r="R35" s="33">
        <v>29</v>
      </c>
    </row>
    <row r="36" spans="2:18" s="31" customFormat="1" ht="18" customHeight="1">
      <c r="B36" s="32" t="s">
        <v>7</v>
      </c>
      <c r="C36" s="37"/>
      <c r="D36" s="41">
        <f t="shared" si="2"/>
        <v>126</v>
      </c>
      <c r="E36" s="33">
        <v>27</v>
      </c>
      <c r="F36" s="33">
        <v>0</v>
      </c>
      <c r="G36" s="33">
        <v>2</v>
      </c>
      <c r="H36" s="33">
        <v>0</v>
      </c>
      <c r="I36" s="33">
        <v>0</v>
      </c>
      <c r="J36" s="33">
        <v>0</v>
      </c>
      <c r="K36" s="33">
        <v>12</v>
      </c>
      <c r="L36" s="33">
        <v>1</v>
      </c>
      <c r="M36" s="33">
        <v>0</v>
      </c>
      <c r="N36" s="33">
        <v>83</v>
      </c>
      <c r="O36" s="33">
        <v>0</v>
      </c>
      <c r="P36" s="33">
        <v>0</v>
      </c>
      <c r="Q36" s="33">
        <v>0</v>
      </c>
      <c r="R36" s="33">
        <v>1</v>
      </c>
    </row>
    <row r="37" spans="2:18" s="31" customFormat="1" ht="18" customHeight="1">
      <c r="B37" s="32" t="s">
        <v>83</v>
      </c>
      <c r="C37" s="37"/>
      <c r="D37" s="41">
        <f t="shared" si="2"/>
        <v>3066</v>
      </c>
      <c r="E37" s="33">
        <v>384</v>
      </c>
      <c r="F37" s="33">
        <v>16</v>
      </c>
      <c r="G37" s="33">
        <v>19</v>
      </c>
      <c r="H37" s="33">
        <v>0</v>
      </c>
      <c r="I37" s="33">
        <v>2</v>
      </c>
      <c r="J37" s="33">
        <v>14</v>
      </c>
      <c r="K37" s="33">
        <v>474</v>
      </c>
      <c r="L37" s="33">
        <v>15</v>
      </c>
      <c r="M37" s="33">
        <v>33</v>
      </c>
      <c r="N37" s="33">
        <v>1943</v>
      </c>
      <c r="O37" s="33">
        <v>141</v>
      </c>
      <c r="P37" s="33">
        <v>0</v>
      </c>
      <c r="Q37" s="33">
        <v>0</v>
      </c>
      <c r="R37" s="33">
        <v>25</v>
      </c>
    </row>
    <row r="38" spans="2:18" s="31" customFormat="1" ht="18" customHeight="1">
      <c r="B38" s="32" t="s">
        <v>84</v>
      </c>
      <c r="C38" s="37"/>
      <c r="D38" s="41">
        <f t="shared" si="2"/>
        <v>3938</v>
      </c>
      <c r="E38" s="33">
        <v>373</v>
      </c>
      <c r="F38" s="33">
        <v>25</v>
      </c>
      <c r="G38" s="33">
        <v>27</v>
      </c>
      <c r="H38" s="33">
        <v>0</v>
      </c>
      <c r="I38" s="33">
        <v>3</v>
      </c>
      <c r="J38" s="33">
        <v>26</v>
      </c>
      <c r="K38" s="33">
        <v>591</v>
      </c>
      <c r="L38" s="33">
        <v>39</v>
      </c>
      <c r="M38" s="33">
        <v>71</v>
      </c>
      <c r="N38" s="33">
        <v>2610</v>
      </c>
      <c r="O38" s="33">
        <v>127</v>
      </c>
      <c r="P38" s="33">
        <v>0</v>
      </c>
      <c r="Q38" s="33">
        <v>10</v>
      </c>
      <c r="R38" s="33">
        <v>36</v>
      </c>
    </row>
    <row r="39" spans="2:18" s="31" customFormat="1" ht="18" customHeight="1">
      <c r="B39" s="32" t="s">
        <v>85</v>
      </c>
      <c r="C39" s="37"/>
      <c r="D39" s="41">
        <f t="shared" si="2"/>
        <v>3294</v>
      </c>
      <c r="E39" s="33">
        <v>346</v>
      </c>
      <c r="F39" s="33">
        <v>17</v>
      </c>
      <c r="G39" s="33">
        <v>20</v>
      </c>
      <c r="H39" s="33">
        <v>0</v>
      </c>
      <c r="I39" s="33">
        <v>2</v>
      </c>
      <c r="J39" s="33">
        <v>44</v>
      </c>
      <c r="K39" s="33">
        <v>446</v>
      </c>
      <c r="L39" s="33">
        <v>25</v>
      </c>
      <c r="M39" s="33">
        <v>29</v>
      </c>
      <c r="N39" s="33">
        <v>2160</v>
      </c>
      <c r="O39" s="33">
        <v>154</v>
      </c>
      <c r="P39" s="33">
        <v>2</v>
      </c>
      <c r="Q39" s="33">
        <v>4</v>
      </c>
      <c r="R39" s="33">
        <v>45</v>
      </c>
    </row>
    <row r="40" spans="2:18" s="31" customFormat="1" ht="18" customHeight="1">
      <c r="B40" s="32" t="s">
        <v>49</v>
      </c>
      <c r="C40" s="37"/>
      <c r="D40" s="41">
        <f t="shared" si="2"/>
        <v>712</v>
      </c>
      <c r="E40" s="33">
        <v>51</v>
      </c>
      <c r="F40" s="33">
        <v>1</v>
      </c>
      <c r="G40" s="33">
        <v>5</v>
      </c>
      <c r="H40" s="33">
        <v>0</v>
      </c>
      <c r="I40" s="33">
        <v>1</v>
      </c>
      <c r="J40" s="33">
        <v>18</v>
      </c>
      <c r="K40" s="33">
        <v>76</v>
      </c>
      <c r="L40" s="33">
        <v>6</v>
      </c>
      <c r="M40" s="33">
        <v>5</v>
      </c>
      <c r="N40" s="33">
        <v>459</v>
      </c>
      <c r="O40" s="33">
        <v>89</v>
      </c>
      <c r="P40" s="33">
        <v>0</v>
      </c>
      <c r="Q40" s="33">
        <v>0</v>
      </c>
      <c r="R40" s="33">
        <v>1</v>
      </c>
    </row>
    <row r="41" spans="2:18" s="31" customFormat="1" ht="18" customHeight="1">
      <c r="B41" s="32" t="s">
        <v>86</v>
      </c>
      <c r="C41" s="37"/>
      <c r="D41" s="41">
        <f t="shared" si="2"/>
        <v>2851</v>
      </c>
      <c r="E41" s="33">
        <v>269</v>
      </c>
      <c r="F41" s="33">
        <v>15</v>
      </c>
      <c r="G41" s="33">
        <v>17</v>
      </c>
      <c r="H41" s="33">
        <v>0</v>
      </c>
      <c r="I41" s="33">
        <v>3</v>
      </c>
      <c r="J41" s="33">
        <v>25</v>
      </c>
      <c r="K41" s="33">
        <v>420</v>
      </c>
      <c r="L41" s="33">
        <v>13</v>
      </c>
      <c r="M41" s="33">
        <v>29</v>
      </c>
      <c r="N41" s="33">
        <v>1963</v>
      </c>
      <c r="O41" s="33">
        <v>68</v>
      </c>
      <c r="P41" s="33">
        <v>0</v>
      </c>
      <c r="Q41" s="33">
        <v>0</v>
      </c>
      <c r="R41" s="33">
        <v>29</v>
      </c>
    </row>
    <row r="42" spans="2:18" s="31" customFormat="1" ht="18" customHeight="1">
      <c r="B42" s="32" t="s">
        <v>87</v>
      </c>
      <c r="C42" s="37"/>
      <c r="D42" s="41">
        <f t="shared" si="2"/>
        <v>2468</v>
      </c>
      <c r="E42" s="33">
        <v>265</v>
      </c>
      <c r="F42" s="33">
        <v>13</v>
      </c>
      <c r="G42" s="33">
        <v>23</v>
      </c>
      <c r="H42" s="33">
        <v>0</v>
      </c>
      <c r="I42" s="33">
        <v>4</v>
      </c>
      <c r="J42" s="33">
        <v>16</v>
      </c>
      <c r="K42" s="33">
        <v>377</v>
      </c>
      <c r="L42" s="33">
        <v>20</v>
      </c>
      <c r="M42" s="33">
        <v>18</v>
      </c>
      <c r="N42" s="33">
        <v>1629</v>
      </c>
      <c r="O42" s="33">
        <v>84</v>
      </c>
      <c r="P42" s="33">
        <v>1</v>
      </c>
      <c r="Q42" s="33">
        <v>0</v>
      </c>
      <c r="R42" s="33">
        <v>18</v>
      </c>
    </row>
    <row r="43" spans="2:18" s="31" customFormat="1" ht="18" customHeight="1">
      <c r="B43" s="32" t="s">
        <v>88</v>
      </c>
      <c r="C43" s="37"/>
      <c r="D43" s="41">
        <f t="shared" si="2"/>
        <v>3625</v>
      </c>
      <c r="E43" s="33">
        <v>311</v>
      </c>
      <c r="F43" s="33">
        <v>13</v>
      </c>
      <c r="G43" s="33">
        <v>18</v>
      </c>
      <c r="H43" s="33">
        <v>0</v>
      </c>
      <c r="I43" s="33">
        <v>3</v>
      </c>
      <c r="J43" s="33">
        <v>20</v>
      </c>
      <c r="K43" s="33">
        <v>561</v>
      </c>
      <c r="L43" s="33">
        <v>19</v>
      </c>
      <c r="M43" s="33">
        <v>76</v>
      </c>
      <c r="N43" s="33">
        <v>2392</v>
      </c>
      <c r="O43" s="33">
        <v>152</v>
      </c>
      <c r="P43" s="33">
        <v>1</v>
      </c>
      <c r="Q43" s="33">
        <v>0</v>
      </c>
      <c r="R43" s="33">
        <v>59</v>
      </c>
    </row>
    <row r="44" spans="2:18" s="31" customFormat="1" ht="18" customHeight="1">
      <c r="B44" s="32" t="s">
        <v>8</v>
      </c>
      <c r="C44" s="37"/>
      <c r="D44" s="41">
        <f>SUM(E44:R44)</f>
        <v>3198</v>
      </c>
      <c r="E44" s="33">
        <v>414</v>
      </c>
      <c r="F44" s="33">
        <v>14</v>
      </c>
      <c r="G44" s="33">
        <v>23</v>
      </c>
      <c r="H44" s="33">
        <v>0</v>
      </c>
      <c r="I44" s="33">
        <v>0</v>
      </c>
      <c r="J44" s="33">
        <v>19</v>
      </c>
      <c r="K44" s="33">
        <v>481</v>
      </c>
      <c r="L44" s="33">
        <v>28</v>
      </c>
      <c r="M44" s="33">
        <v>43</v>
      </c>
      <c r="N44" s="33">
        <v>2029</v>
      </c>
      <c r="O44" s="33">
        <v>112</v>
      </c>
      <c r="P44" s="33">
        <v>0</v>
      </c>
      <c r="Q44" s="33">
        <v>0</v>
      </c>
      <c r="R44" s="33">
        <v>35</v>
      </c>
    </row>
    <row r="45" spans="2:18" s="31" customFormat="1" ht="18" customHeight="1">
      <c r="B45" s="32" t="s">
        <v>9</v>
      </c>
      <c r="C45" s="37"/>
      <c r="D45" s="41">
        <f t="shared" si="2"/>
        <v>3023</v>
      </c>
      <c r="E45" s="33">
        <v>372</v>
      </c>
      <c r="F45" s="33">
        <v>30</v>
      </c>
      <c r="G45" s="33">
        <v>27</v>
      </c>
      <c r="H45" s="33">
        <v>0</v>
      </c>
      <c r="I45" s="33">
        <v>0</v>
      </c>
      <c r="J45" s="33">
        <v>21</v>
      </c>
      <c r="K45" s="33">
        <v>467</v>
      </c>
      <c r="L45" s="33">
        <v>24</v>
      </c>
      <c r="M45" s="33">
        <v>30</v>
      </c>
      <c r="N45" s="33">
        <v>1911</v>
      </c>
      <c r="O45" s="33">
        <v>107</v>
      </c>
      <c r="P45" s="33">
        <v>0</v>
      </c>
      <c r="Q45" s="33">
        <v>0</v>
      </c>
      <c r="R45" s="33">
        <v>34</v>
      </c>
    </row>
    <row r="46" spans="2:18" s="31" customFormat="1" ht="18" customHeight="1">
      <c r="B46" s="32" t="s">
        <v>89</v>
      </c>
      <c r="C46" s="37"/>
      <c r="D46" s="41">
        <f t="shared" si="2"/>
        <v>3162</v>
      </c>
      <c r="E46" s="33">
        <v>342</v>
      </c>
      <c r="F46" s="33">
        <v>19</v>
      </c>
      <c r="G46" s="33">
        <v>36</v>
      </c>
      <c r="H46" s="33">
        <v>0</v>
      </c>
      <c r="I46" s="33">
        <v>0</v>
      </c>
      <c r="J46" s="33">
        <v>31</v>
      </c>
      <c r="K46" s="33">
        <v>536</v>
      </c>
      <c r="L46" s="33">
        <v>16</v>
      </c>
      <c r="M46" s="33">
        <v>32</v>
      </c>
      <c r="N46" s="33">
        <v>1925</v>
      </c>
      <c r="O46" s="33">
        <v>189</v>
      </c>
      <c r="P46" s="33">
        <v>0</v>
      </c>
      <c r="Q46" s="33">
        <v>0</v>
      </c>
      <c r="R46" s="33">
        <v>36</v>
      </c>
    </row>
    <row r="47" spans="2:18" s="31" customFormat="1" ht="18" customHeight="1">
      <c r="B47" s="32" t="s">
        <v>28</v>
      </c>
      <c r="C47" s="37"/>
      <c r="D47" s="41">
        <f t="shared" si="2"/>
        <v>3737</v>
      </c>
      <c r="E47" s="33">
        <v>561</v>
      </c>
      <c r="F47" s="33">
        <v>20</v>
      </c>
      <c r="G47" s="33">
        <v>32</v>
      </c>
      <c r="H47" s="33">
        <v>0</v>
      </c>
      <c r="I47" s="33">
        <v>1</v>
      </c>
      <c r="J47" s="33">
        <v>9</v>
      </c>
      <c r="K47" s="33">
        <v>590</v>
      </c>
      <c r="L47" s="33">
        <v>30</v>
      </c>
      <c r="M47" s="33">
        <v>37</v>
      </c>
      <c r="N47" s="33">
        <v>2251</v>
      </c>
      <c r="O47" s="33">
        <v>167</v>
      </c>
      <c r="P47" s="33">
        <v>1</v>
      </c>
      <c r="Q47" s="33">
        <v>0</v>
      </c>
      <c r="R47" s="33">
        <v>38</v>
      </c>
    </row>
    <row r="48" spans="2:18" s="31" customFormat="1" ht="18" customHeight="1">
      <c r="B48" s="32" t="s">
        <v>90</v>
      </c>
      <c r="C48" s="37"/>
      <c r="D48" s="41">
        <f t="shared" si="2"/>
        <v>3293</v>
      </c>
      <c r="E48" s="33">
        <v>408</v>
      </c>
      <c r="F48" s="33">
        <v>20</v>
      </c>
      <c r="G48" s="33">
        <v>38</v>
      </c>
      <c r="H48" s="33">
        <v>0</v>
      </c>
      <c r="I48" s="33">
        <v>2</v>
      </c>
      <c r="J48" s="33">
        <v>13</v>
      </c>
      <c r="K48" s="33">
        <v>522</v>
      </c>
      <c r="L48" s="33">
        <v>32</v>
      </c>
      <c r="M48" s="33">
        <v>28</v>
      </c>
      <c r="N48" s="33">
        <v>2048</v>
      </c>
      <c r="O48" s="33">
        <v>137</v>
      </c>
      <c r="P48" s="33">
        <v>0</v>
      </c>
      <c r="Q48" s="33">
        <v>1</v>
      </c>
      <c r="R48" s="33">
        <v>44</v>
      </c>
    </row>
    <row r="49" spans="2:18" s="31" customFormat="1" ht="18" customHeight="1">
      <c r="B49" s="32" t="s">
        <v>91</v>
      </c>
      <c r="C49" s="37"/>
      <c r="D49" s="41">
        <f t="shared" si="2"/>
        <v>3485</v>
      </c>
      <c r="E49" s="33">
        <v>430</v>
      </c>
      <c r="F49" s="33">
        <v>15</v>
      </c>
      <c r="G49" s="33">
        <v>39</v>
      </c>
      <c r="H49" s="33">
        <v>0</v>
      </c>
      <c r="I49" s="33">
        <v>1</v>
      </c>
      <c r="J49" s="33">
        <v>20</v>
      </c>
      <c r="K49" s="33">
        <v>578</v>
      </c>
      <c r="L49" s="33">
        <v>22</v>
      </c>
      <c r="M49" s="33">
        <v>43</v>
      </c>
      <c r="N49" s="33">
        <v>2181</v>
      </c>
      <c r="O49" s="33">
        <v>127</v>
      </c>
      <c r="P49" s="33">
        <v>0</v>
      </c>
      <c r="Q49" s="33">
        <v>0</v>
      </c>
      <c r="R49" s="33">
        <v>29</v>
      </c>
    </row>
    <row r="50" spans="2:18" s="31" customFormat="1" ht="18" customHeight="1">
      <c r="B50" s="32" t="s">
        <v>92</v>
      </c>
      <c r="C50" s="37"/>
      <c r="D50" s="41">
        <f t="shared" si="2"/>
        <v>3645</v>
      </c>
      <c r="E50" s="33">
        <v>513</v>
      </c>
      <c r="F50" s="33">
        <v>25</v>
      </c>
      <c r="G50" s="33">
        <v>29</v>
      </c>
      <c r="H50" s="33">
        <v>0</v>
      </c>
      <c r="I50" s="33">
        <v>0</v>
      </c>
      <c r="J50" s="33">
        <v>25</v>
      </c>
      <c r="K50" s="33">
        <v>560</v>
      </c>
      <c r="L50" s="33">
        <v>36</v>
      </c>
      <c r="M50" s="33">
        <v>32</v>
      </c>
      <c r="N50" s="33">
        <v>2220</v>
      </c>
      <c r="O50" s="33">
        <v>153</v>
      </c>
      <c r="P50" s="33">
        <v>2</v>
      </c>
      <c r="Q50" s="33">
        <v>0</v>
      </c>
      <c r="R50" s="33">
        <v>50</v>
      </c>
    </row>
    <row r="51" spans="2:18" s="31" customFormat="1" ht="18" customHeight="1">
      <c r="B51" s="32" t="s">
        <v>93</v>
      </c>
      <c r="C51" s="37"/>
      <c r="D51" s="41">
        <f t="shared" si="2"/>
        <v>3017</v>
      </c>
      <c r="E51" s="33">
        <v>342</v>
      </c>
      <c r="F51" s="33">
        <v>12</v>
      </c>
      <c r="G51" s="33">
        <v>35</v>
      </c>
      <c r="H51" s="33">
        <v>0</v>
      </c>
      <c r="I51" s="33">
        <v>0</v>
      </c>
      <c r="J51" s="33">
        <v>16</v>
      </c>
      <c r="K51" s="33">
        <v>460</v>
      </c>
      <c r="L51" s="33">
        <v>19</v>
      </c>
      <c r="M51" s="33">
        <v>29</v>
      </c>
      <c r="N51" s="33">
        <v>1951</v>
      </c>
      <c r="O51" s="33">
        <v>107</v>
      </c>
      <c r="P51" s="33">
        <v>0</v>
      </c>
      <c r="Q51" s="33">
        <v>1</v>
      </c>
      <c r="R51" s="33">
        <v>45</v>
      </c>
    </row>
    <row r="52" spans="2:18" s="31" customFormat="1" ht="18" customHeight="1">
      <c r="B52" s="32" t="s">
        <v>94</v>
      </c>
      <c r="C52" s="37"/>
      <c r="D52" s="41">
        <f t="shared" si="2"/>
        <v>3240</v>
      </c>
      <c r="E52" s="33">
        <v>477</v>
      </c>
      <c r="F52" s="33">
        <v>16</v>
      </c>
      <c r="G52" s="33">
        <v>70</v>
      </c>
      <c r="H52" s="33">
        <v>0</v>
      </c>
      <c r="I52" s="33">
        <v>3</v>
      </c>
      <c r="J52" s="33">
        <v>28</v>
      </c>
      <c r="K52" s="33">
        <v>494</v>
      </c>
      <c r="L52" s="33">
        <v>27</v>
      </c>
      <c r="M52" s="33">
        <v>33</v>
      </c>
      <c r="N52" s="33">
        <v>1908</v>
      </c>
      <c r="O52" s="33">
        <v>140</v>
      </c>
      <c r="P52" s="33">
        <v>0</v>
      </c>
      <c r="Q52" s="33">
        <v>1</v>
      </c>
      <c r="R52" s="33">
        <v>43</v>
      </c>
    </row>
    <row r="53" spans="2:18" s="31" customFormat="1" ht="18" customHeight="1">
      <c r="B53" s="32" t="s">
        <v>95</v>
      </c>
      <c r="C53" s="37"/>
      <c r="D53" s="41">
        <f t="shared" si="2"/>
        <v>3467</v>
      </c>
      <c r="E53" s="33">
        <v>610</v>
      </c>
      <c r="F53" s="33">
        <v>13</v>
      </c>
      <c r="G53" s="33">
        <v>67</v>
      </c>
      <c r="H53" s="33">
        <v>0</v>
      </c>
      <c r="I53" s="33">
        <v>0</v>
      </c>
      <c r="J53" s="33">
        <v>28</v>
      </c>
      <c r="K53" s="33">
        <v>527</v>
      </c>
      <c r="L53" s="33">
        <v>28</v>
      </c>
      <c r="M53" s="33">
        <v>29</v>
      </c>
      <c r="N53" s="33">
        <v>1940</v>
      </c>
      <c r="O53" s="33">
        <v>168</v>
      </c>
      <c r="P53" s="33">
        <v>0</v>
      </c>
      <c r="Q53" s="33">
        <v>9</v>
      </c>
      <c r="R53" s="33">
        <v>48</v>
      </c>
    </row>
    <row r="54" spans="2:18" s="31" customFormat="1" ht="18" customHeight="1">
      <c r="B54" s="32" t="s">
        <v>96</v>
      </c>
      <c r="C54" s="37"/>
      <c r="D54" s="41">
        <f t="shared" si="2"/>
        <v>3107</v>
      </c>
      <c r="E54" s="33">
        <v>495</v>
      </c>
      <c r="F54" s="33">
        <v>15</v>
      </c>
      <c r="G54" s="33">
        <v>67</v>
      </c>
      <c r="H54" s="33">
        <v>0</v>
      </c>
      <c r="I54" s="33">
        <v>1</v>
      </c>
      <c r="J54" s="33">
        <v>28</v>
      </c>
      <c r="K54" s="33">
        <v>453</v>
      </c>
      <c r="L54" s="33">
        <v>21</v>
      </c>
      <c r="M54" s="33">
        <v>34</v>
      </c>
      <c r="N54" s="33">
        <v>1778</v>
      </c>
      <c r="O54" s="33">
        <v>175</v>
      </c>
      <c r="P54" s="33">
        <v>0</v>
      </c>
      <c r="Q54" s="33">
        <v>4</v>
      </c>
      <c r="R54" s="33">
        <v>36</v>
      </c>
    </row>
    <row r="55" spans="2:18" s="31" customFormat="1" ht="18" customHeight="1">
      <c r="B55" s="32" t="s">
        <v>97</v>
      </c>
      <c r="C55" s="37"/>
      <c r="D55" s="41">
        <f t="shared" si="2"/>
        <v>3211</v>
      </c>
      <c r="E55" s="33">
        <v>428</v>
      </c>
      <c r="F55" s="33">
        <v>14</v>
      </c>
      <c r="G55" s="33">
        <v>53</v>
      </c>
      <c r="H55" s="33">
        <v>0</v>
      </c>
      <c r="I55" s="33">
        <v>0</v>
      </c>
      <c r="J55" s="33">
        <v>16</v>
      </c>
      <c r="K55" s="33">
        <v>465</v>
      </c>
      <c r="L55" s="33">
        <v>21</v>
      </c>
      <c r="M55" s="33">
        <v>27</v>
      </c>
      <c r="N55" s="33">
        <v>1936</v>
      </c>
      <c r="O55" s="33">
        <v>183</v>
      </c>
      <c r="P55" s="33">
        <v>2</v>
      </c>
      <c r="Q55" s="33">
        <v>21</v>
      </c>
      <c r="R55" s="33">
        <v>45</v>
      </c>
    </row>
    <row r="56" spans="2:18" s="31" customFormat="1" ht="18" customHeight="1">
      <c r="B56" s="32" t="s">
        <v>98</v>
      </c>
      <c r="C56" s="37"/>
      <c r="D56" s="41">
        <f t="shared" si="2"/>
        <v>3183</v>
      </c>
      <c r="E56" s="33">
        <v>429</v>
      </c>
      <c r="F56" s="33">
        <v>9</v>
      </c>
      <c r="G56" s="33">
        <v>42</v>
      </c>
      <c r="H56" s="33">
        <v>0</v>
      </c>
      <c r="I56" s="33">
        <v>1</v>
      </c>
      <c r="J56" s="33">
        <v>19</v>
      </c>
      <c r="K56" s="33">
        <v>454</v>
      </c>
      <c r="L56" s="33">
        <v>28</v>
      </c>
      <c r="M56" s="33">
        <v>42</v>
      </c>
      <c r="N56" s="33">
        <v>1981</v>
      </c>
      <c r="O56" s="33">
        <v>137</v>
      </c>
      <c r="P56" s="33">
        <v>0</v>
      </c>
      <c r="Q56" s="33">
        <v>3</v>
      </c>
      <c r="R56" s="33">
        <v>38</v>
      </c>
    </row>
    <row r="57" spans="2:18" s="31" customFormat="1" ht="18" customHeight="1">
      <c r="B57" s="32" t="s">
        <v>99</v>
      </c>
      <c r="C57" s="37"/>
      <c r="D57" s="41">
        <f t="shared" si="2"/>
        <v>3215</v>
      </c>
      <c r="E57" s="33">
        <v>361</v>
      </c>
      <c r="F57" s="33">
        <v>16</v>
      </c>
      <c r="G57" s="33">
        <v>26</v>
      </c>
      <c r="H57" s="33">
        <v>0</v>
      </c>
      <c r="I57" s="33">
        <v>8</v>
      </c>
      <c r="J57" s="33">
        <v>18</v>
      </c>
      <c r="K57" s="33">
        <v>483</v>
      </c>
      <c r="L57" s="33">
        <v>16</v>
      </c>
      <c r="M57" s="33">
        <v>38</v>
      </c>
      <c r="N57" s="33">
        <v>2006</v>
      </c>
      <c r="O57" s="33">
        <v>196</v>
      </c>
      <c r="P57" s="33">
        <v>0</v>
      </c>
      <c r="Q57" s="33">
        <v>4</v>
      </c>
      <c r="R57" s="33">
        <v>43</v>
      </c>
    </row>
    <row r="58" spans="2:18" s="31" customFormat="1" ht="18" customHeight="1">
      <c r="B58" s="32" t="s">
        <v>11</v>
      </c>
      <c r="C58" s="37"/>
      <c r="D58" s="41">
        <f>SUM(E58:R58)</f>
        <v>3401</v>
      </c>
      <c r="E58" s="33">
        <v>421</v>
      </c>
      <c r="F58" s="33">
        <v>16</v>
      </c>
      <c r="G58" s="33">
        <v>25</v>
      </c>
      <c r="H58" s="33">
        <v>0</v>
      </c>
      <c r="I58" s="33">
        <v>1</v>
      </c>
      <c r="J58" s="33">
        <v>37</v>
      </c>
      <c r="K58" s="33">
        <v>606</v>
      </c>
      <c r="L58" s="33">
        <v>16</v>
      </c>
      <c r="M58" s="33">
        <v>79</v>
      </c>
      <c r="N58" s="33">
        <v>2028</v>
      </c>
      <c r="O58" s="33">
        <v>114</v>
      </c>
      <c r="P58" s="33">
        <v>13</v>
      </c>
      <c r="Q58" s="33">
        <v>2</v>
      </c>
      <c r="R58" s="33">
        <v>43</v>
      </c>
    </row>
    <row r="59" spans="2:18" s="31" customFormat="1" ht="18" customHeight="1">
      <c r="B59" s="32" t="s">
        <v>10</v>
      </c>
      <c r="C59" s="37"/>
      <c r="D59" s="41">
        <f t="shared" si="2"/>
        <v>3250</v>
      </c>
      <c r="E59" s="33">
        <v>438</v>
      </c>
      <c r="F59" s="33">
        <v>27</v>
      </c>
      <c r="G59" s="33">
        <v>21</v>
      </c>
      <c r="H59" s="33">
        <v>0</v>
      </c>
      <c r="I59" s="33">
        <v>1</v>
      </c>
      <c r="J59" s="33">
        <v>35</v>
      </c>
      <c r="K59" s="33">
        <v>578</v>
      </c>
      <c r="L59" s="33">
        <v>16</v>
      </c>
      <c r="M59" s="33">
        <v>70</v>
      </c>
      <c r="N59" s="33">
        <v>1921</v>
      </c>
      <c r="O59" s="33">
        <v>86</v>
      </c>
      <c r="P59" s="33">
        <v>8</v>
      </c>
      <c r="Q59" s="33">
        <v>7</v>
      </c>
      <c r="R59" s="33">
        <v>42</v>
      </c>
    </row>
    <row r="60" spans="2:18" s="31" customFormat="1" ht="18" customHeight="1">
      <c r="B60" s="32" t="s">
        <v>100</v>
      </c>
      <c r="C60" s="37"/>
      <c r="D60" s="41">
        <f t="shared" si="2"/>
        <v>3593</v>
      </c>
      <c r="E60" s="33">
        <v>477</v>
      </c>
      <c r="F60" s="33">
        <v>22</v>
      </c>
      <c r="G60" s="33">
        <v>15</v>
      </c>
      <c r="H60" s="33">
        <v>0</v>
      </c>
      <c r="I60" s="33">
        <v>1</v>
      </c>
      <c r="J60" s="33">
        <v>21</v>
      </c>
      <c r="K60" s="33">
        <v>555</v>
      </c>
      <c r="L60" s="33">
        <v>31</v>
      </c>
      <c r="M60" s="33">
        <v>55</v>
      </c>
      <c r="N60" s="33">
        <v>2167</v>
      </c>
      <c r="O60" s="33">
        <v>134</v>
      </c>
      <c r="P60" s="33">
        <v>44</v>
      </c>
      <c r="Q60" s="33">
        <v>11</v>
      </c>
      <c r="R60" s="33">
        <v>60</v>
      </c>
    </row>
    <row r="61" spans="2:18" s="31" customFormat="1" ht="18" customHeight="1">
      <c r="B61" s="32" t="s">
        <v>101</v>
      </c>
      <c r="C61" s="37"/>
      <c r="D61" s="41">
        <f t="shared" si="2"/>
        <v>3463</v>
      </c>
      <c r="E61" s="33">
        <v>475</v>
      </c>
      <c r="F61" s="33">
        <v>27</v>
      </c>
      <c r="G61" s="33">
        <v>22</v>
      </c>
      <c r="H61" s="33">
        <v>0</v>
      </c>
      <c r="I61" s="33">
        <v>1</v>
      </c>
      <c r="J61" s="33">
        <v>29</v>
      </c>
      <c r="K61" s="33">
        <v>564</v>
      </c>
      <c r="L61" s="33">
        <v>20</v>
      </c>
      <c r="M61" s="33">
        <v>54</v>
      </c>
      <c r="N61" s="33">
        <v>2082</v>
      </c>
      <c r="O61" s="33">
        <v>119</v>
      </c>
      <c r="P61" s="33">
        <v>1</v>
      </c>
      <c r="Q61" s="33">
        <v>10</v>
      </c>
      <c r="R61" s="33">
        <v>59</v>
      </c>
    </row>
    <row r="62" spans="2:18" s="31" customFormat="1" ht="18" customHeight="1">
      <c r="B62" s="32" t="s">
        <v>102</v>
      </c>
      <c r="C62" s="37"/>
      <c r="D62" s="41">
        <f t="shared" si="2"/>
        <v>3064</v>
      </c>
      <c r="E62" s="33">
        <v>383</v>
      </c>
      <c r="F62" s="33">
        <v>17</v>
      </c>
      <c r="G62" s="33">
        <v>24</v>
      </c>
      <c r="H62" s="33">
        <v>0</v>
      </c>
      <c r="I62" s="33">
        <v>3</v>
      </c>
      <c r="J62" s="33">
        <v>18</v>
      </c>
      <c r="K62" s="33">
        <v>458</v>
      </c>
      <c r="L62" s="33">
        <v>51</v>
      </c>
      <c r="M62" s="33">
        <v>38</v>
      </c>
      <c r="N62" s="33">
        <v>1878</v>
      </c>
      <c r="O62" s="33">
        <v>147</v>
      </c>
      <c r="P62" s="33">
        <v>0</v>
      </c>
      <c r="Q62" s="33">
        <v>4</v>
      </c>
      <c r="R62" s="33">
        <v>43</v>
      </c>
    </row>
    <row r="63" spans="2:18" s="31" customFormat="1" ht="18" customHeight="1">
      <c r="B63" s="32" t="s">
        <v>103</v>
      </c>
      <c r="C63" s="37"/>
      <c r="D63" s="41">
        <f t="shared" si="2"/>
        <v>3004</v>
      </c>
      <c r="E63" s="33">
        <v>421</v>
      </c>
      <c r="F63" s="33">
        <v>11</v>
      </c>
      <c r="G63" s="33">
        <v>29</v>
      </c>
      <c r="H63" s="33">
        <v>0</v>
      </c>
      <c r="I63" s="33">
        <v>0</v>
      </c>
      <c r="J63" s="33">
        <v>33</v>
      </c>
      <c r="K63" s="33">
        <v>479</v>
      </c>
      <c r="L63" s="33">
        <v>25</v>
      </c>
      <c r="M63" s="33">
        <v>38</v>
      </c>
      <c r="N63" s="33">
        <v>1760</v>
      </c>
      <c r="O63" s="33">
        <v>144</v>
      </c>
      <c r="P63" s="33">
        <v>6</v>
      </c>
      <c r="Q63" s="33">
        <v>6</v>
      </c>
      <c r="R63" s="33">
        <v>52</v>
      </c>
    </row>
    <row r="64" spans="2:18" s="31" customFormat="1" ht="18" customHeight="1">
      <c r="B64" s="32" t="s">
        <v>104</v>
      </c>
      <c r="C64" s="37"/>
      <c r="D64" s="41">
        <f t="shared" si="2"/>
        <v>2633</v>
      </c>
      <c r="E64" s="33">
        <v>341</v>
      </c>
      <c r="F64" s="33">
        <v>17</v>
      </c>
      <c r="G64" s="33">
        <v>57</v>
      </c>
      <c r="H64" s="33">
        <v>0</v>
      </c>
      <c r="I64" s="33">
        <v>2</v>
      </c>
      <c r="J64" s="33">
        <v>22</v>
      </c>
      <c r="K64" s="33">
        <v>389</v>
      </c>
      <c r="L64" s="33">
        <v>19</v>
      </c>
      <c r="M64" s="33">
        <v>37</v>
      </c>
      <c r="N64" s="33">
        <v>1557</v>
      </c>
      <c r="O64" s="33">
        <v>139</v>
      </c>
      <c r="P64" s="33">
        <v>1</v>
      </c>
      <c r="Q64" s="33">
        <v>4</v>
      </c>
      <c r="R64" s="33">
        <v>48</v>
      </c>
    </row>
    <row r="65" spans="2:18" s="31" customFormat="1" ht="18" customHeight="1">
      <c r="B65" s="32" t="s">
        <v>105</v>
      </c>
      <c r="C65" s="37"/>
      <c r="D65" s="41">
        <f t="shared" si="2"/>
        <v>3196</v>
      </c>
      <c r="E65" s="33">
        <v>410</v>
      </c>
      <c r="F65" s="33">
        <v>13</v>
      </c>
      <c r="G65" s="33">
        <v>42</v>
      </c>
      <c r="H65" s="33">
        <v>0</v>
      </c>
      <c r="I65" s="33">
        <v>5</v>
      </c>
      <c r="J65" s="33">
        <v>10</v>
      </c>
      <c r="K65" s="33">
        <v>480</v>
      </c>
      <c r="L65" s="33">
        <v>18</v>
      </c>
      <c r="M65" s="33">
        <v>33</v>
      </c>
      <c r="N65" s="33">
        <v>1772</v>
      </c>
      <c r="O65" s="33">
        <v>353</v>
      </c>
      <c r="P65" s="33">
        <v>0</v>
      </c>
      <c r="Q65" s="33">
        <v>0</v>
      </c>
      <c r="R65" s="33">
        <v>60</v>
      </c>
    </row>
    <row r="66" spans="2:18" s="31" customFormat="1" ht="18" customHeight="1">
      <c r="B66" s="32" t="s">
        <v>12</v>
      </c>
      <c r="C66" s="37"/>
      <c r="D66" s="41">
        <f t="shared" si="2"/>
        <v>3631</v>
      </c>
      <c r="E66" s="33">
        <v>371</v>
      </c>
      <c r="F66" s="33">
        <v>20</v>
      </c>
      <c r="G66" s="33">
        <v>25</v>
      </c>
      <c r="H66" s="33">
        <v>0</v>
      </c>
      <c r="I66" s="33">
        <v>0</v>
      </c>
      <c r="J66" s="33">
        <v>31</v>
      </c>
      <c r="K66" s="33">
        <v>588</v>
      </c>
      <c r="L66" s="33">
        <v>25</v>
      </c>
      <c r="M66" s="33">
        <v>112</v>
      </c>
      <c r="N66" s="33">
        <v>2146</v>
      </c>
      <c r="O66" s="33">
        <v>163</v>
      </c>
      <c r="P66" s="33">
        <v>0</v>
      </c>
      <c r="Q66" s="33">
        <v>0</v>
      </c>
      <c r="R66" s="33">
        <v>150</v>
      </c>
    </row>
    <row r="67" spans="2:18" s="31" customFormat="1" ht="18" customHeight="1">
      <c r="B67" s="32" t="s">
        <v>13</v>
      </c>
      <c r="C67" s="37"/>
      <c r="D67" s="41">
        <f t="shared" si="2"/>
        <v>3446</v>
      </c>
      <c r="E67" s="33">
        <v>322</v>
      </c>
      <c r="F67" s="33">
        <v>16</v>
      </c>
      <c r="G67" s="33">
        <v>34</v>
      </c>
      <c r="H67" s="33">
        <v>0</v>
      </c>
      <c r="I67" s="33">
        <v>0</v>
      </c>
      <c r="J67" s="33">
        <v>35</v>
      </c>
      <c r="K67" s="33">
        <v>570</v>
      </c>
      <c r="L67" s="33">
        <v>27</v>
      </c>
      <c r="M67" s="33">
        <v>95</v>
      </c>
      <c r="N67" s="33">
        <v>2052</v>
      </c>
      <c r="O67" s="33">
        <v>156</v>
      </c>
      <c r="P67" s="33">
        <v>0</v>
      </c>
      <c r="Q67" s="33">
        <v>1</v>
      </c>
      <c r="R67" s="33">
        <v>138</v>
      </c>
    </row>
    <row r="68" spans="2:18" s="31" customFormat="1" ht="18" customHeight="1">
      <c r="B68" s="32" t="s">
        <v>106</v>
      </c>
      <c r="C68" s="37"/>
      <c r="D68" s="41">
        <f t="shared" si="2"/>
        <v>3111</v>
      </c>
      <c r="E68" s="33">
        <v>364</v>
      </c>
      <c r="F68" s="33">
        <v>16</v>
      </c>
      <c r="G68" s="33">
        <v>37</v>
      </c>
      <c r="H68" s="33">
        <v>0</v>
      </c>
      <c r="I68" s="33">
        <v>0</v>
      </c>
      <c r="J68" s="33">
        <v>34</v>
      </c>
      <c r="K68" s="33">
        <v>479</v>
      </c>
      <c r="L68" s="33">
        <v>25</v>
      </c>
      <c r="M68" s="33">
        <v>34</v>
      </c>
      <c r="N68" s="33">
        <v>1891</v>
      </c>
      <c r="O68" s="33">
        <v>170</v>
      </c>
      <c r="P68" s="33">
        <v>0</v>
      </c>
      <c r="Q68" s="33">
        <v>0</v>
      </c>
      <c r="R68" s="33">
        <v>61</v>
      </c>
    </row>
    <row r="69" spans="2:18" s="31" customFormat="1" ht="18" customHeight="1">
      <c r="B69" s="32" t="s">
        <v>14</v>
      </c>
      <c r="C69" s="37"/>
      <c r="D69" s="41">
        <f>SUM(E69:R69)</f>
        <v>3051</v>
      </c>
      <c r="E69" s="33">
        <v>271</v>
      </c>
      <c r="F69" s="33">
        <v>20</v>
      </c>
      <c r="G69" s="33">
        <v>20</v>
      </c>
      <c r="H69" s="33">
        <v>0</v>
      </c>
      <c r="I69" s="33">
        <v>1</v>
      </c>
      <c r="J69" s="33">
        <v>18</v>
      </c>
      <c r="K69" s="33">
        <v>509</v>
      </c>
      <c r="L69" s="33">
        <v>19</v>
      </c>
      <c r="M69" s="33">
        <v>57</v>
      </c>
      <c r="N69" s="33">
        <v>1916</v>
      </c>
      <c r="O69" s="33">
        <v>166</v>
      </c>
      <c r="P69" s="33">
        <v>0</v>
      </c>
      <c r="Q69" s="33">
        <v>0</v>
      </c>
      <c r="R69" s="33">
        <v>54</v>
      </c>
    </row>
    <row r="70" spans="2:18" s="31" customFormat="1" ht="18" customHeight="1">
      <c r="B70" s="32" t="s">
        <v>15</v>
      </c>
      <c r="C70" s="37"/>
      <c r="D70" s="41">
        <f t="shared" si="2"/>
        <v>2849</v>
      </c>
      <c r="E70" s="33">
        <v>238</v>
      </c>
      <c r="F70" s="33">
        <v>27</v>
      </c>
      <c r="G70" s="33">
        <v>20</v>
      </c>
      <c r="H70" s="33">
        <v>0</v>
      </c>
      <c r="I70" s="33">
        <v>0</v>
      </c>
      <c r="J70" s="33">
        <v>21</v>
      </c>
      <c r="K70" s="33">
        <v>477</v>
      </c>
      <c r="L70" s="33">
        <v>25</v>
      </c>
      <c r="M70" s="33">
        <v>45</v>
      </c>
      <c r="N70" s="33">
        <v>1799</v>
      </c>
      <c r="O70" s="33">
        <v>150</v>
      </c>
      <c r="P70" s="33">
        <v>1</v>
      </c>
      <c r="Q70" s="33">
        <v>0</v>
      </c>
      <c r="R70" s="33">
        <v>46</v>
      </c>
    </row>
    <row r="71" spans="2:18" s="31" customFormat="1" ht="18" customHeight="1">
      <c r="B71" s="32" t="s">
        <v>107</v>
      </c>
      <c r="C71" s="37"/>
      <c r="D71" s="41">
        <f t="shared" si="2"/>
        <v>2862</v>
      </c>
      <c r="E71" s="33">
        <v>283</v>
      </c>
      <c r="F71" s="33">
        <v>21</v>
      </c>
      <c r="G71" s="33">
        <v>19</v>
      </c>
      <c r="H71" s="33">
        <v>0</v>
      </c>
      <c r="I71" s="33">
        <v>1</v>
      </c>
      <c r="J71" s="33">
        <v>8</v>
      </c>
      <c r="K71" s="33">
        <v>512</v>
      </c>
      <c r="L71" s="33">
        <v>21</v>
      </c>
      <c r="M71" s="33">
        <v>26</v>
      </c>
      <c r="N71" s="33">
        <v>1785</v>
      </c>
      <c r="O71" s="33">
        <v>142</v>
      </c>
      <c r="P71" s="33">
        <v>0</v>
      </c>
      <c r="Q71" s="33">
        <v>0</v>
      </c>
      <c r="R71" s="33">
        <v>44</v>
      </c>
    </row>
    <row r="72" spans="2:18" s="31" customFormat="1" ht="18" customHeight="1">
      <c r="B72" s="32" t="s">
        <v>108</v>
      </c>
      <c r="C72" s="37"/>
      <c r="D72" s="41">
        <f aca="true" t="shared" si="3" ref="D72:D133">SUM(E72:R72)</f>
        <v>3381</v>
      </c>
      <c r="E72" s="33">
        <v>330</v>
      </c>
      <c r="F72" s="33">
        <v>29</v>
      </c>
      <c r="G72" s="33">
        <v>41</v>
      </c>
      <c r="H72" s="33">
        <v>0</v>
      </c>
      <c r="I72" s="33">
        <v>0</v>
      </c>
      <c r="J72" s="33">
        <v>20</v>
      </c>
      <c r="K72" s="33">
        <v>503</v>
      </c>
      <c r="L72" s="33">
        <v>29</v>
      </c>
      <c r="M72" s="33">
        <v>65</v>
      </c>
      <c r="N72" s="33">
        <v>2170</v>
      </c>
      <c r="O72" s="33">
        <v>156</v>
      </c>
      <c r="P72" s="33">
        <v>0</v>
      </c>
      <c r="Q72" s="33">
        <v>0</v>
      </c>
      <c r="R72" s="33">
        <v>38</v>
      </c>
    </row>
    <row r="73" spans="2:18" s="31" customFormat="1" ht="18" customHeight="1">
      <c r="B73" s="32" t="s">
        <v>109</v>
      </c>
      <c r="C73" s="37"/>
      <c r="D73" s="41">
        <f t="shared" si="3"/>
        <v>4056</v>
      </c>
      <c r="E73" s="33">
        <v>325</v>
      </c>
      <c r="F73" s="33">
        <v>21</v>
      </c>
      <c r="G73" s="33">
        <v>15</v>
      </c>
      <c r="H73" s="33">
        <v>0</v>
      </c>
      <c r="I73" s="33">
        <v>2</v>
      </c>
      <c r="J73" s="33">
        <v>24</v>
      </c>
      <c r="K73" s="33">
        <v>658</v>
      </c>
      <c r="L73" s="33">
        <v>40</v>
      </c>
      <c r="M73" s="33">
        <v>150</v>
      </c>
      <c r="N73" s="33">
        <v>2504</v>
      </c>
      <c r="O73" s="33">
        <v>252</v>
      </c>
      <c r="P73" s="33">
        <v>1</v>
      </c>
      <c r="Q73" s="33">
        <v>0</v>
      </c>
      <c r="R73" s="33">
        <v>64</v>
      </c>
    </row>
    <row r="74" spans="2:18" s="31" customFormat="1" ht="18" customHeight="1">
      <c r="B74" s="32" t="s">
        <v>16</v>
      </c>
      <c r="C74" s="37"/>
      <c r="D74" s="41">
        <f t="shared" si="3"/>
        <v>3450</v>
      </c>
      <c r="E74" s="33">
        <v>354</v>
      </c>
      <c r="F74" s="33">
        <v>22</v>
      </c>
      <c r="G74" s="33">
        <v>11</v>
      </c>
      <c r="H74" s="33">
        <v>0</v>
      </c>
      <c r="I74" s="33">
        <v>1</v>
      </c>
      <c r="J74" s="33">
        <v>27</v>
      </c>
      <c r="K74" s="33">
        <v>563</v>
      </c>
      <c r="L74" s="33">
        <v>32</v>
      </c>
      <c r="M74" s="33">
        <v>71</v>
      </c>
      <c r="N74" s="33">
        <v>2039</v>
      </c>
      <c r="O74" s="33">
        <v>286</v>
      </c>
      <c r="P74" s="33">
        <v>1</v>
      </c>
      <c r="Q74" s="33">
        <v>2</v>
      </c>
      <c r="R74" s="33">
        <v>41</v>
      </c>
    </row>
    <row r="75" spans="2:18" s="31" customFormat="1" ht="18" customHeight="1">
      <c r="B75" s="32" t="s">
        <v>17</v>
      </c>
      <c r="C75" s="37"/>
      <c r="D75" s="41">
        <f t="shared" si="3"/>
        <v>3310</v>
      </c>
      <c r="E75" s="33">
        <v>351</v>
      </c>
      <c r="F75" s="33">
        <v>6</v>
      </c>
      <c r="G75" s="33">
        <v>12</v>
      </c>
      <c r="H75" s="33">
        <v>0</v>
      </c>
      <c r="I75" s="33">
        <v>0</v>
      </c>
      <c r="J75" s="33">
        <v>26</v>
      </c>
      <c r="K75" s="33">
        <v>540</v>
      </c>
      <c r="L75" s="33">
        <v>19</v>
      </c>
      <c r="M75" s="33">
        <v>61</v>
      </c>
      <c r="N75" s="33">
        <v>2034</v>
      </c>
      <c r="O75" s="33">
        <v>226</v>
      </c>
      <c r="P75" s="33">
        <v>1</v>
      </c>
      <c r="Q75" s="33">
        <v>1</v>
      </c>
      <c r="R75" s="33">
        <v>33</v>
      </c>
    </row>
    <row r="76" spans="2:18" s="31" customFormat="1" ht="18" customHeight="1">
      <c r="B76" s="32" t="s">
        <v>110</v>
      </c>
      <c r="C76" s="37"/>
      <c r="D76" s="41">
        <f t="shared" si="3"/>
        <v>3375</v>
      </c>
      <c r="E76" s="33">
        <v>353</v>
      </c>
      <c r="F76" s="33">
        <v>23</v>
      </c>
      <c r="G76" s="33">
        <v>19</v>
      </c>
      <c r="H76" s="33">
        <v>0</v>
      </c>
      <c r="I76" s="33">
        <v>1</v>
      </c>
      <c r="J76" s="33">
        <v>20</v>
      </c>
      <c r="K76" s="33">
        <v>545</v>
      </c>
      <c r="L76" s="33">
        <v>40</v>
      </c>
      <c r="M76" s="33">
        <v>59</v>
      </c>
      <c r="N76" s="33">
        <v>2123</v>
      </c>
      <c r="O76" s="33">
        <v>150</v>
      </c>
      <c r="P76" s="33">
        <v>0</v>
      </c>
      <c r="Q76" s="33">
        <v>0</v>
      </c>
      <c r="R76" s="33">
        <v>42</v>
      </c>
    </row>
    <row r="77" spans="2:18" s="31" customFormat="1" ht="18" customHeight="1">
      <c r="B77" s="32" t="s">
        <v>111</v>
      </c>
      <c r="C77" s="37"/>
      <c r="D77" s="41">
        <f t="shared" si="3"/>
        <v>3108</v>
      </c>
      <c r="E77" s="33">
        <v>369</v>
      </c>
      <c r="F77" s="33">
        <v>18</v>
      </c>
      <c r="G77" s="33">
        <v>9</v>
      </c>
      <c r="H77" s="33">
        <v>0</v>
      </c>
      <c r="I77" s="33">
        <v>0</v>
      </c>
      <c r="J77" s="33">
        <v>19</v>
      </c>
      <c r="K77" s="33">
        <v>472</v>
      </c>
      <c r="L77" s="33">
        <v>32</v>
      </c>
      <c r="M77" s="33">
        <v>47</v>
      </c>
      <c r="N77" s="33">
        <v>1925</v>
      </c>
      <c r="O77" s="33">
        <v>172</v>
      </c>
      <c r="P77" s="33">
        <v>0</v>
      </c>
      <c r="Q77" s="33">
        <v>0</v>
      </c>
      <c r="R77" s="33">
        <v>45</v>
      </c>
    </row>
    <row r="78" spans="2:18" s="31" customFormat="1" ht="18" customHeight="1">
      <c r="B78" s="32" t="s">
        <v>18</v>
      </c>
      <c r="C78" s="37"/>
      <c r="D78" s="41">
        <f>SUM(E78:R78)</f>
        <v>2928</v>
      </c>
      <c r="E78" s="33">
        <v>303</v>
      </c>
      <c r="F78" s="33">
        <v>16</v>
      </c>
      <c r="G78" s="33">
        <v>16</v>
      </c>
      <c r="H78" s="33">
        <v>0</v>
      </c>
      <c r="I78" s="33">
        <v>1</v>
      </c>
      <c r="J78" s="33">
        <v>20</v>
      </c>
      <c r="K78" s="33">
        <v>437</v>
      </c>
      <c r="L78" s="33">
        <v>32</v>
      </c>
      <c r="M78" s="33">
        <v>29</v>
      </c>
      <c r="N78" s="33">
        <v>1929</v>
      </c>
      <c r="O78" s="33">
        <v>118</v>
      </c>
      <c r="P78" s="33">
        <v>0</v>
      </c>
      <c r="Q78" s="33">
        <v>0</v>
      </c>
      <c r="R78" s="33">
        <v>27</v>
      </c>
    </row>
    <row r="79" spans="2:18" s="31" customFormat="1" ht="18" customHeight="1">
      <c r="B79" s="32" t="s">
        <v>19</v>
      </c>
      <c r="C79" s="37"/>
      <c r="D79" s="41">
        <f t="shared" si="3"/>
        <v>2772</v>
      </c>
      <c r="E79" s="33">
        <v>249</v>
      </c>
      <c r="F79" s="33">
        <v>22</v>
      </c>
      <c r="G79" s="33">
        <v>12</v>
      </c>
      <c r="H79" s="33">
        <v>0</v>
      </c>
      <c r="I79" s="33">
        <v>0</v>
      </c>
      <c r="J79" s="33">
        <v>11</v>
      </c>
      <c r="K79" s="33">
        <v>446</v>
      </c>
      <c r="L79" s="33">
        <v>19</v>
      </c>
      <c r="M79" s="33">
        <v>26</v>
      </c>
      <c r="N79" s="33">
        <v>1837</v>
      </c>
      <c r="O79" s="33">
        <v>116</v>
      </c>
      <c r="P79" s="33">
        <v>0</v>
      </c>
      <c r="Q79" s="33">
        <v>0</v>
      </c>
      <c r="R79" s="33">
        <v>34</v>
      </c>
    </row>
    <row r="80" spans="2:18" s="31" customFormat="1" ht="18" customHeight="1">
      <c r="B80" s="32" t="s">
        <v>112</v>
      </c>
      <c r="C80" s="37"/>
      <c r="D80" s="41">
        <f t="shared" si="3"/>
        <v>2873</v>
      </c>
      <c r="E80" s="33">
        <v>305</v>
      </c>
      <c r="F80" s="33">
        <v>21</v>
      </c>
      <c r="G80" s="33">
        <v>19</v>
      </c>
      <c r="H80" s="33">
        <v>0</v>
      </c>
      <c r="I80" s="33">
        <v>1</v>
      </c>
      <c r="J80" s="33">
        <v>8</v>
      </c>
      <c r="K80" s="33">
        <v>395</v>
      </c>
      <c r="L80" s="33">
        <v>35</v>
      </c>
      <c r="M80" s="33">
        <v>25</v>
      </c>
      <c r="N80" s="33">
        <v>1873</v>
      </c>
      <c r="O80" s="33">
        <v>136</v>
      </c>
      <c r="P80" s="33">
        <v>0</v>
      </c>
      <c r="Q80" s="33">
        <v>0</v>
      </c>
      <c r="R80" s="33">
        <v>55</v>
      </c>
    </row>
    <row r="81" spans="2:18" s="31" customFormat="1" ht="18" customHeight="1">
      <c r="B81" s="32" t="s">
        <v>113</v>
      </c>
      <c r="C81" s="37"/>
      <c r="D81" s="41">
        <f t="shared" si="3"/>
        <v>3409</v>
      </c>
      <c r="E81" s="33">
        <v>373</v>
      </c>
      <c r="F81" s="33">
        <v>16</v>
      </c>
      <c r="G81" s="33">
        <v>19</v>
      </c>
      <c r="H81" s="33">
        <v>0</v>
      </c>
      <c r="I81" s="33">
        <v>0</v>
      </c>
      <c r="J81" s="33">
        <v>27</v>
      </c>
      <c r="K81" s="33">
        <v>530</v>
      </c>
      <c r="L81" s="33">
        <v>36</v>
      </c>
      <c r="M81" s="33">
        <v>32</v>
      </c>
      <c r="N81" s="33">
        <v>2134</v>
      </c>
      <c r="O81" s="33">
        <v>180</v>
      </c>
      <c r="P81" s="33">
        <v>0</v>
      </c>
      <c r="Q81" s="33">
        <v>4</v>
      </c>
      <c r="R81" s="33">
        <v>58</v>
      </c>
    </row>
    <row r="82" spans="2:18" s="31" customFormat="1" ht="18" customHeight="1">
      <c r="B82" s="32" t="s">
        <v>114</v>
      </c>
      <c r="C82" s="37"/>
      <c r="D82" s="41">
        <f t="shared" si="3"/>
        <v>2968</v>
      </c>
      <c r="E82" s="33">
        <v>359</v>
      </c>
      <c r="F82" s="33">
        <v>21</v>
      </c>
      <c r="G82" s="33">
        <v>46</v>
      </c>
      <c r="H82" s="33">
        <v>0</v>
      </c>
      <c r="I82" s="33">
        <v>3</v>
      </c>
      <c r="J82" s="33">
        <v>8</v>
      </c>
      <c r="K82" s="33">
        <v>469</v>
      </c>
      <c r="L82" s="33">
        <v>39</v>
      </c>
      <c r="M82" s="33">
        <v>23</v>
      </c>
      <c r="N82" s="33">
        <v>1829</v>
      </c>
      <c r="O82" s="33">
        <v>119</v>
      </c>
      <c r="P82" s="33">
        <v>0</v>
      </c>
      <c r="Q82" s="33">
        <v>1</v>
      </c>
      <c r="R82" s="33">
        <v>51</v>
      </c>
    </row>
    <row r="83" spans="2:18" s="31" customFormat="1" ht="18" customHeight="1">
      <c r="B83" s="32" t="s">
        <v>115</v>
      </c>
      <c r="C83" s="37"/>
      <c r="D83" s="41">
        <f t="shared" si="3"/>
        <v>3456</v>
      </c>
      <c r="E83" s="33">
        <v>358</v>
      </c>
      <c r="F83" s="33">
        <v>23</v>
      </c>
      <c r="G83" s="33">
        <v>28</v>
      </c>
      <c r="H83" s="33">
        <v>0</v>
      </c>
      <c r="I83" s="33">
        <v>1</v>
      </c>
      <c r="J83" s="33">
        <v>19</v>
      </c>
      <c r="K83" s="33">
        <v>483</v>
      </c>
      <c r="L83" s="33">
        <v>59</v>
      </c>
      <c r="M83" s="33">
        <v>40</v>
      </c>
      <c r="N83" s="33">
        <v>2246</v>
      </c>
      <c r="O83" s="33">
        <v>146</v>
      </c>
      <c r="P83" s="33">
        <v>0</v>
      </c>
      <c r="Q83" s="33">
        <v>6</v>
      </c>
      <c r="R83" s="33">
        <v>47</v>
      </c>
    </row>
    <row r="84" spans="2:18" s="31" customFormat="1" ht="18" customHeight="1">
      <c r="B84" s="32" t="s">
        <v>116</v>
      </c>
      <c r="C84" s="37"/>
      <c r="D84" s="41">
        <f t="shared" si="3"/>
        <v>3214</v>
      </c>
      <c r="E84" s="33">
        <v>297</v>
      </c>
      <c r="F84" s="33">
        <v>20</v>
      </c>
      <c r="G84" s="33">
        <v>22</v>
      </c>
      <c r="H84" s="33">
        <v>0</v>
      </c>
      <c r="I84" s="33">
        <v>1</v>
      </c>
      <c r="J84" s="33">
        <v>19</v>
      </c>
      <c r="K84" s="33">
        <v>515</v>
      </c>
      <c r="L84" s="33">
        <v>34</v>
      </c>
      <c r="M84" s="33">
        <v>31</v>
      </c>
      <c r="N84" s="33">
        <v>2054</v>
      </c>
      <c r="O84" s="33">
        <v>156</v>
      </c>
      <c r="P84" s="33">
        <v>0</v>
      </c>
      <c r="Q84" s="33">
        <v>12</v>
      </c>
      <c r="R84" s="33">
        <v>53</v>
      </c>
    </row>
    <row r="85" spans="2:18" s="31" customFormat="1" ht="18" customHeight="1">
      <c r="B85" s="32" t="s">
        <v>117</v>
      </c>
      <c r="C85" s="37"/>
      <c r="D85" s="41">
        <f t="shared" si="3"/>
        <v>3686</v>
      </c>
      <c r="E85" s="33">
        <v>347</v>
      </c>
      <c r="F85" s="33">
        <v>21</v>
      </c>
      <c r="G85" s="33">
        <v>12</v>
      </c>
      <c r="H85" s="33">
        <v>0</v>
      </c>
      <c r="I85" s="33">
        <v>2</v>
      </c>
      <c r="J85" s="33">
        <v>21</v>
      </c>
      <c r="K85" s="33">
        <v>595</v>
      </c>
      <c r="L85" s="33">
        <v>47</v>
      </c>
      <c r="M85" s="33">
        <v>64</v>
      </c>
      <c r="N85" s="33">
        <v>2319</v>
      </c>
      <c r="O85" s="33">
        <v>169</v>
      </c>
      <c r="P85" s="33">
        <v>0</v>
      </c>
      <c r="Q85" s="33">
        <v>13</v>
      </c>
      <c r="R85" s="33">
        <v>76</v>
      </c>
    </row>
    <row r="86" spans="2:18" s="31" customFormat="1" ht="18" customHeight="1">
      <c r="B86" s="32" t="s">
        <v>118</v>
      </c>
      <c r="C86" s="37"/>
      <c r="D86" s="41">
        <f t="shared" si="3"/>
        <v>3045</v>
      </c>
      <c r="E86" s="33">
        <v>384</v>
      </c>
      <c r="F86" s="33">
        <v>13</v>
      </c>
      <c r="G86" s="33">
        <v>33</v>
      </c>
      <c r="H86" s="33">
        <v>0</v>
      </c>
      <c r="I86" s="33">
        <v>1</v>
      </c>
      <c r="J86" s="33">
        <v>16</v>
      </c>
      <c r="K86" s="33">
        <v>469</v>
      </c>
      <c r="L86" s="33">
        <v>31</v>
      </c>
      <c r="M86" s="33">
        <v>27</v>
      </c>
      <c r="N86" s="33">
        <v>1916</v>
      </c>
      <c r="O86" s="33">
        <v>110</v>
      </c>
      <c r="P86" s="33">
        <v>0</v>
      </c>
      <c r="Q86" s="33">
        <v>8</v>
      </c>
      <c r="R86" s="33">
        <v>37</v>
      </c>
    </row>
    <row r="87" spans="2:18" s="31" customFormat="1" ht="18" customHeight="1">
      <c r="B87" s="32" t="s">
        <v>119</v>
      </c>
      <c r="C87" s="37"/>
      <c r="D87" s="41">
        <f t="shared" si="3"/>
        <v>3340</v>
      </c>
      <c r="E87" s="33">
        <v>373</v>
      </c>
      <c r="F87" s="33">
        <v>23</v>
      </c>
      <c r="G87" s="33">
        <v>15</v>
      </c>
      <c r="H87" s="33">
        <v>0</v>
      </c>
      <c r="I87" s="33">
        <v>0</v>
      </c>
      <c r="J87" s="33">
        <v>22</v>
      </c>
      <c r="K87" s="33">
        <v>538</v>
      </c>
      <c r="L87" s="33">
        <v>41</v>
      </c>
      <c r="M87" s="33">
        <v>38</v>
      </c>
      <c r="N87" s="33">
        <v>2039</v>
      </c>
      <c r="O87" s="33">
        <v>207</v>
      </c>
      <c r="P87" s="33">
        <v>0</v>
      </c>
      <c r="Q87" s="33">
        <v>0</v>
      </c>
      <c r="R87" s="33">
        <v>44</v>
      </c>
    </row>
    <row r="88" spans="2:18" s="31" customFormat="1" ht="18" customHeight="1">
      <c r="B88" s="32" t="s">
        <v>120</v>
      </c>
      <c r="C88" s="37"/>
      <c r="D88" s="41">
        <f t="shared" si="3"/>
        <v>3008</v>
      </c>
      <c r="E88" s="33">
        <v>307</v>
      </c>
      <c r="F88" s="33">
        <v>17</v>
      </c>
      <c r="G88" s="33">
        <v>27</v>
      </c>
      <c r="H88" s="33">
        <v>0</v>
      </c>
      <c r="I88" s="33">
        <v>0</v>
      </c>
      <c r="J88" s="33">
        <v>17</v>
      </c>
      <c r="K88" s="33">
        <v>481</v>
      </c>
      <c r="L88" s="33">
        <v>24</v>
      </c>
      <c r="M88" s="33">
        <v>28</v>
      </c>
      <c r="N88" s="33">
        <v>1925</v>
      </c>
      <c r="O88" s="33">
        <v>144</v>
      </c>
      <c r="P88" s="33">
        <v>0</v>
      </c>
      <c r="Q88" s="33">
        <v>1</v>
      </c>
      <c r="R88" s="33">
        <v>37</v>
      </c>
    </row>
    <row r="89" spans="2:18" s="31" customFormat="1" ht="18" customHeight="1">
      <c r="B89" s="32" t="s">
        <v>121</v>
      </c>
      <c r="C89" s="37"/>
      <c r="D89" s="41">
        <f t="shared" si="3"/>
        <v>134</v>
      </c>
      <c r="E89" s="33">
        <v>11</v>
      </c>
      <c r="F89" s="33">
        <v>2</v>
      </c>
      <c r="G89" s="33">
        <v>0</v>
      </c>
      <c r="H89" s="33">
        <v>0</v>
      </c>
      <c r="I89" s="33">
        <v>0</v>
      </c>
      <c r="J89" s="33">
        <v>1</v>
      </c>
      <c r="K89" s="33">
        <v>21</v>
      </c>
      <c r="L89" s="33">
        <v>0</v>
      </c>
      <c r="M89" s="33">
        <v>2</v>
      </c>
      <c r="N89" s="33">
        <v>89</v>
      </c>
      <c r="O89" s="33">
        <v>5</v>
      </c>
      <c r="P89" s="33">
        <v>0</v>
      </c>
      <c r="Q89" s="33">
        <v>0</v>
      </c>
      <c r="R89" s="33">
        <v>3</v>
      </c>
    </row>
    <row r="90" spans="2:18" s="31" customFormat="1" ht="18" customHeight="1">
      <c r="B90" s="32" t="s">
        <v>122</v>
      </c>
      <c r="C90" s="37"/>
      <c r="D90" s="41">
        <f t="shared" si="3"/>
        <v>3080</v>
      </c>
      <c r="E90" s="33">
        <v>273</v>
      </c>
      <c r="F90" s="33">
        <v>12</v>
      </c>
      <c r="G90" s="33">
        <v>26</v>
      </c>
      <c r="H90" s="33">
        <v>0</v>
      </c>
      <c r="I90" s="33">
        <v>2</v>
      </c>
      <c r="J90" s="33">
        <v>30</v>
      </c>
      <c r="K90" s="33">
        <v>495</v>
      </c>
      <c r="L90" s="33">
        <v>20</v>
      </c>
      <c r="M90" s="33">
        <v>30</v>
      </c>
      <c r="N90" s="33">
        <v>1924</v>
      </c>
      <c r="O90" s="33">
        <v>212</v>
      </c>
      <c r="P90" s="33">
        <v>0</v>
      </c>
      <c r="Q90" s="33">
        <v>1</v>
      </c>
      <c r="R90" s="33">
        <v>55</v>
      </c>
    </row>
    <row r="91" spans="2:18" s="31" customFormat="1" ht="18" customHeight="1">
      <c r="B91" s="32" t="s">
        <v>123</v>
      </c>
      <c r="C91" s="37"/>
      <c r="D91" s="41">
        <f t="shared" si="3"/>
        <v>3146</v>
      </c>
      <c r="E91" s="33">
        <v>301</v>
      </c>
      <c r="F91" s="33">
        <v>18</v>
      </c>
      <c r="G91" s="33">
        <v>21</v>
      </c>
      <c r="H91" s="33">
        <v>0</v>
      </c>
      <c r="I91" s="33">
        <v>4</v>
      </c>
      <c r="J91" s="33">
        <v>22</v>
      </c>
      <c r="K91" s="33">
        <v>494</v>
      </c>
      <c r="L91" s="33">
        <v>31</v>
      </c>
      <c r="M91" s="33">
        <v>40</v>
      </c>
      <c r="N91" s="33">
        <v>1979</v>
      </c>
      <c r="O91" s="33">
        <v>176</v>
      </c>
      <c r="P91" s="33">
        <v>7</v>
      </c>
      <c r="Q91" s="33">
        <v>0</v>
      </c>
      <c r="R91" s="33">
        <v>53</v>
      </c>
    </row>
    <row r="92" spans="2:18" s="31" customFormat="1" ht="18" customHeight="1">
      <c r="B92" s="32" t="s">
        <v>124</v>
      </c>
      <c r="C92" s="37"/>
      <c r="D92" s="41">
        <f t="shared" si="3"/>
        <v>3279</v>
      </c>
      <c r="E92" s="33">
        <v>367</v>
      </c>
      <c r="F92" s="33">
        <v>14</v>
      </c>
      <c r="G92" s="33">
        <v>23</v>
      </c>
      <c r="H92" s="33">
        <v>0</v>
      </c>
      <c r="I92" s="33">
        <v>3</v>
      </c>
      <c r="J92" s="33">
        <v>30</v>
      </c>
      <c r="K92" s="33">
        <v>508</v>
      </c>
      <c r="L92" s="33">
        <v>11</v>
      </c>
      <c r="M92" s="33">
        <v>66</v>
      </c>
      <c r="N92" s="33">
        <v>1859</v>
      </c>
      <c r="O92" s="33">
        <v>320</v>
      </c>
      <c r="P92" s="33">
        <v>0</v>
      </c>
      <c r="Q92" s="33">
        <v>0</v>
      </c>
      <c r="R92" s="33">
        <v>78</v>
      </c>
    </row>
    <row r="93" spans="2:18" s="31" customFormat="1" ht="18" customHeight="1">
      <c r="B93" s="32" t="s">
        <v>125</v>
      </c>
      <c r="C93" s="37"/>
      <c r="D93" s="41">
        <f t="shared" si="3"/>
        <v>3240</v>
      </c>
      <c r="E93" s="33">
        <v>272</v>
      </c>
      <c r="F93" s="33">
        <v>24</v>
      </c>
      <c r="G93" s="33">
        <v>18</v>
      </c>
      <c r="H93" s="33">
        <v>0</v>
      </c>
      <c r="I93" s="33">
        <v>1</v>
      </c>
      <c r="J93" s="33">
        <v>19</v>
      </c>
      <c r="K93" s="33">
        <v>536</v>
      </c>
      <c r="L93" s="33">
        <v>22</v>
      </c>
      <c r="M93" s="33">
        <v>45</v>
      </c>
      <c r="N93" s="33">
        <v>1960</v>
      </c>
      <c r="O93" s="33">
        <v>257</v>
      </c>
      <c r="P93" s="33">
        <v>1</v>
      </c>
      <c r="Q93" s="33">
        <v>0</v>
      </c>
      <c r="R93" s="33">
        <v>85</v>
      </c>
    </row>
    <row r="94" spans="2:18" s="31" customFormat="1" ht="18" customHeight="1">
      <c r="B94" s="32" t="s">
        <v>126</v>
      </c>
      <c r="C94" s="37"/>
      <c r="D94" s="41">
        <f t="shared" si="3"/>
        <v>3786</v>
      </c>
      <c r="E94" s="33">
        <v>336</v>
      </c>
      <c r="F94" s="33">
        <v>22</v>
      </c>
      <c r="G94" s="33">
        <v>17</v>
      </c>
      <c r="H94" s="33">
        <v>0</v>
      </c>
      <c r="I94" s="33">
        <v>1</v>
      </c>
      <c r="J94" s="33">
        <v>20</v>
      </c>
      <c r="K94" s="33">
        <v>607</v>
      </c>
      <c r="L94" s="33">
        <v>24</v>
      </c>
      <c r="M94" s="33">
        <v>72</v>
      </c>
      <c r="N94" s="33">
        <v>2418</v>
      </c>
      <c r="O94" s="33">
        <v>157</v>
      </c>
      <c r="P94" s="33">
        <v>0</v>
      </c>
      <c r="Q94" s="33">
        <v>0</v>
      </c>
      <c r="R94" s="33">
        <v>112</v>
      </c>
    </row>
    <row r="95" spans="2:18" s="31" customFormat="1" ht="18" customHeight="1">
      <c r="B95" s="32" t="s">
        <v>127</v>
      </c>
      <c r="C95" s="37"/>
      <c r="D95" s="41">
        <f t="shared" si="3"/>
        <v>3457</v>
      </c>
      <c r="E95" s="33">
        <v>254</v>
      </c>
      <c r="F95" s="33">
        <v>17</v>
      </c>
      <c r="G95" s="33">
        <v>27</v>
      </c>
      <c r="H95" s="33">
        <v>0</v>
      </c>
      <c r="I95" s="33">
        <v>1</v>
      </c>
      <c r="J95" s="33">
        <v>19</v>
      </c>
      <c r="K95" s="33">
        <v>630</v>
      </c>
      <c r="L95" s="33">
        <v>33</v>
      </c>
      <c r="M95" s="33">
        <v>49</v>
      </c>
      <c r="N95" s="33">
        <v>2172</v>
      </c>
      <c r="O95" s="33">
        <v>186</v>
      </c>
      <c r="P95" s="33">
        <v>0</v>
      </c>
      <c r="Q95" s="33">
        <v>0</v>
      </c>
      <c r="R95" s="33">
        <v>69</v>
      </c>
    </row>
    <row r="96" spans="2:18" s="31" customFormat="1" ht="18" customHeight="1">
      <c r="B96" s="32" t="s">
        <v>128</v>
      </c>
      <c r="C96" s="37"/>
      <c r="D96" s="41">
        <f t="shared" si="3"/>
        <v>2947</v>
      </c>
      <c r="E96" s="33">
        <v>303</v>
      </c>
      <c r="F96" s="33">
        <v>16</v>
      </c>
      <c r="G96" s="33">
        <v>24</v>
      </c>
      <c r="H96" s="33">
        <v>0</v>
      </c>
      <c r="I96" s="33">
        <v>0</v>
      </c>
      <c r="J96" s="33">
        <v>20</v>
      </c>
      <c r="K96" s="33">
        <v>487</v>
      </c>
      <c r="L96" s="33">
        <v>20</v>
      </c>
      <c r="M96" s="33">
        <v>52</v>
      </c>
      <c r="N96" s="33">
        <v>1807</v>
      </c>
      <c r="O96" s="33">
        <v>131</v>
      </c>
      <c r="P96" s="33">
        <v>0</v>
      </c>
      <c r="Q96" s="33">
        <v>0</v>
      </c>
      <c r="R96" s="33">
        <v>87</v>
      </c>
    </row>
    <row r="97" spans="2:18" s="31" customFormat="1" ht="18" customHeight="1">
      <c r="B97" s="32" t="s">
        <v>129</v>
      </c>
      <c r="C97" s="37"/>
      <c r="D97" s="41">
        <f t="shared" si="3"/>
        <v>3820</v>
      </c>
      <c r="E97" s="33">
        <v>322</v>
      </c>
      <c r="F97" s="33">
        <v>22</v>
      </c>
      <c r="G97" s="33">
        <v>15</v>
      </c>
      <c r="H97" s="33">
        <v>0</v>
      </c>
      <c r="I97" s="33">
        <v>1</v>
      </c>
      <c r="J97" s="33">
        <v>28</v>
      </c>
      <c r="K97" s="33">
        <v>624</v>
      </c>
      <c r="L97" s="33">
        <v>39</v>
      </c>
      <c r="M97" s="33">
        <v>121</v>
      </c>
      <c r="N97" s="33">
        <v>2438</v>
      </c>
      <c r="O97" s="33">
        <v>131</v>
      </c>
      <c r="P97" s="33">
        <v>0</v>
      </c>
      <c r="Q97" s="33">
        <v>1</v>
      </c>
      <c r="R97" s="33">
        <v>78</v>
      </c>
    </row>
    <row r="98" spans="2:18" s="31" customFormat="1" ht="18" customHeight="1">
      <c r="B98" s="32" t="s">
        <v>130</v>
      </c>
      <c r="C98" s="37"/>
      <c r="D98" s="41">
        <f t="shared" si="3"/>
        <v>2998</v>
      </c>
      <c r="E98" s="33">
        <v>307</v>
      </c>
      <c r="F98" s="33">
        <v>16</v>
      </c>
      <c r="G98" s="33">
        <v>17</v>
      </c>
      <c r="H98" s="33">
        <v>0</v>
      </c>
      <c r="I98" s="33">
        <v>1</v>
      </c>
      <c r="J98" s="33">
        <v>23</v>
      </c>
      <c r="K98" s="33">
        <v>440</v>
      </c>
      <c r="L98" s="33">
        <v>36</v>
      </c>
      <c r="M98" s="33">
        <v>39</v>
      </c>
      <c r="N98" s="33">
        <v>1925</v>
      </c>
      <c r="O98" s="33">
        <v>157</v>
      </c>
      <c r="P98" s="33">
        <v>0</v>
      </c>
      <c r="Q98" s="33">
        <v>0</v>
      </c>
      <c r="R98" s="33">
        <v>37</v>
      </c>
    </row>
    <row r="99" spans="2:18" s="31" customFormat="1" ht="18" customHeight="1">
      <c r="B99" s="32" t="s">
        <v>131</v>
      </c>
      <c r="C99" s="37"/>
      <c r="D99" s="41">
        <f t="shared" si="3"/>
        <v>3556</v>
      </c>
      <c r="E99" s="33">
        <v>364</v>
      </c>
      <c r="F99" s="33">
        <v>21</v>
      </c>
      <c r="G99" s="33">
        <v>11</v>
      </c>
      <c r="H99" s="33">
        <v>0</v>
      </c>
      <c r="I99" s="33">
        <v>2</v>
      </c>
      <c r="J99" s="33">
        <v>19</v>
      </c>
      <c r="K99" s="33">
        <v>533</v>
      </c>
      <c r="L99" s="33">
        <v>31</v>
      </c>
      <c r="M99" s="33">
        <v>71</v>
      </c>
      <c r="N99" s="33">
        <v>2306</v>
      </c>
      <c r="O99" s="33">
        <v>152</v>
      </c>
      <c r="P99" s="33">
        <v>0</v>
      </c>
      <c r="Q99" s="33">
        <v>0</v>
      </c>
      <c r="R99" s="33">
        <v>46</v>
      </c>
    </row>
    <row r="100" spans="2:18" s="31" customFormat="1" ht="18" customHeight="1">
      <c r="B100" s="32" t="s">
        <v>132</v>
      </c>
      <c r="C100" s="37"/>
      <c r="D100" s="41">
        <f t="shared" si="3"/>
        <v>3545</v>
      </c>
      <c r="E100" s="33">
        <v>317</v>
      </c>
      <c r="F100" s="33">
        <v>21</v>
      </c>
      <c r="G100" s="33">
        <v>31</v>
      </c>
      <c r="H100" s="33">
        <v>0</v>
      </c>
      <c r="I100" s="33">
        <v>6</v>
      </c>
      <c r="J100" s="33">
        <v>23</v>
      </c>
      <c r="K100" s="33">
        <v>523</v>
      </c>
      <c r="L100" s="33">
        <v>35</v>
      </c>
      <c r="M100" s="33">
        <v>44</v>
      </c>
      <c r="N100" s="33">
        <v>2280</v>
      </c>
      <c r="O100" s="33">
        <v>219</v>
      </c>
      <c r="P100" s="33">
        <v>0</v>
      </c>
      <c r="Q100" s="33">
        <v>0</v>
      </c>
      <c r="R100" s="33">
        <v>46</v>
      </c>
    </row>
    <row r="101" spans="2:18" s="31" customFormat="1" ht="18" customHeight="1">
      <c r="B101" s="32" t="s">
        <v>133</v>
      </c>
      <c r="C101" s="37"/>
      <c r="D101" s="41">
        <f t="shared" si="3"/>
        <v>3464</v>
      </c>
      <c r="E101" s="33">
        <v>300</v>
      </c>
      <c r="F101" s="33">
        <v>25</v>
      </c>
      <c r="G101" s="33">
        <v>33</v>
      </c>
      <c r="H101" s="33">
        <v>0</v>
      </c>
      <c r="I101" s="33">
        <v>0</v>
      </c>
      <c r="J101" s="33">
        <v>10</v>
      </c>
      <c r="K101" s="33">
        <v>509</v>
      </c>
      <c r="L101" s="33">
        <v>28</v>
      </c>
      <c r="M101" s="33">
        <v>43</v>
      </c>
      <c r="N101" s="33">
        <v>2278</v>
      </c>
      <c r="O101" s="33">
        <v>186</v>
      </c>
      <c r="P101" s="33">
        <v>0</v>
      </c>
      <c r="Q101" s="33">
        <v>0</v>
      </c>
      <c r="R101" s="33">
        <v>52</v>
      </c>
    </row>
    <row r="102" spans="2:18" s="31" customFormat="1" ht="18" customHeight="1">
      <c r="B102" s="32" t="s">
        <v>134</v>
      </c>
      <c r="C102" s="37"/>
      <c r="D102" s="41">
        <f t="shared" si="3"/>
        <v>3156</v>
      </c>
      <c r="E102" s="33">
        <v>249</v>
      </c>
      <c r="F102" s="33">
        <v>18</v>
      </c>
      <c r="G102" s="33">
        <v>18</v>
      </c>
      <c r="H102" s="33">
        <v>0</v>
      </c>
      <c r="I102" s="33">
        <v>7</v>
      </c>
      <c r="J102" s="33">
        <v>17</v>
      </c>
      <c r="K102" s="33">
        <v>493</v>
      </c>
      <c r="L102" s="33">
        <v>26</v>
      </c>
      <c r="M102" s="33">
        <v>57</v>
      </c>
      <c r="N102" s="33">
        <v>2051</v>
      </c>
      <c r="O102" s="33">
        <v>167</v>
      </c>
      <c r="P102" s="33">
        <v>0</v>
      </c>
      <c r="Q102" s="33">
        <v>0</v>
      </c>
      <c r="R102" s="33">
        <v>53</v>
      </c>
    </row>
    <row r="103" spans="2:18" s="31" customFormat="1" ht="18" customHeight="1">
      <c r="B103" s="32" t="s">
        <v>135</v>
      </c>
      <c r="C103" s="37"/>
      <c r="D103" s="41">
        <f t="shared" si="3"/>
        <v>3352</v>
      </c>
      <c r="E103" s="33">
        <v>260</v>
      </c>
      <c r="F103" s="33">
        <v>17</v>
      </c>
      <c r="G103" s="33">
        <v>17</v>
      </c>
      <c r="H103" s="33">
        <v>0</v>
      </c>
      <c r="I103" s="33">
        <v>3</v>
      </c>
      <c r="J103" s="33">
        <v>15</v>
      </c>
      <c r="K103" s="33">
        <v>510</v>
      </c>
      <c r="L103" s="33">
        <v>24</v>
      </c>
      <c r="M103" s="33">
        <v>27</v>
      </c>
      <c r="N103" s="33">
        <v>2227</v>
      </c>
      <c r="O103" s="33">
        <v>190</v>
      </c>
      <c r="P103" s="33">
        <v>2</v>
      </c>
      <c r="Q103" s="33">
        <v>0</v>
      </c>
      <c r="R103" s="33">
        <v>60</v>
      </c>
    </row>
    <row r="104" spans="2:18" s="31" customFormat="1" ht="18" customHeight="1">
      <c r="B104" s="32" t="s">
        <v>136</v>
      </c>
      <c r="C104" s="37"/>
      <c r="D104" s="41">
        <f t="shared" si="3"/>
        <v>3240</v>
      </c>
      <c r="E104" s="33">
        <v>246</v>
      </c>
      <c r="F104" s="33">
        <v>17</v>
      </c>
      <c r="G104" s="33">
        <v>19</v>
      </c>
      <c r="H104" s="33">
        <v>0</v>
      </c>
      <c r="I104" s="33">
        <v>0</v>
      </c>
      <c r="J104" s="33">
        <v>19</v>
      </c>
      <c r="K104" s="33">
        <v>526</v>
      </c>
      <c r="L104" s="33">
        <v>27</v>
      </c>
      <c r="M104" s="33">
        <v>31</v>
      </c>
      <c r="N104" s="33">
        <v>2124</v>
      </c>
      <c r="O104" s="33">
        <v>186</v>
      </c>
      <c r="P104" s="33">
        <v>0</v>
      </c>
      <c r="Q104" s="33">
        <v>0</v>
      </c>
      <c r="R104" s="33">
        <v>45</v>
      </c>
    </row>
    <row r="105" spans="2:18" s="31" customFormat="1" ht="18" customHeight="1">
      <c r="B105" s="32" t="s">
        <v>137</v>
      </c>
      <c r="C105" s="37"/>
      <c r="D105" s="41">
        <f t="shared" si="3"/>
        <v>176</v>
      </c>
      <c r="E105" s="33">
        <v>15</v>
      </c>
      <c r="F105" s="33">
        <v>2</v>
      </c>
      <c r="G105" s="33">
        <v>1</v>
      </c>
      <c r="H105" s="33">
        <v>0</v>
      </c>
      <c r="I105" s="33">
        <v>0</v>
      </c>
      <c r="J105" s="33">
        <v>0</v>
      </c>
      <c r="K105" s="33">
        <v>29</v>
      </c>
      <c r="L105" s="33">
        <v>3</v>
      </c>
      <c r="M105" s="33">
        <v>2</v>
      </c>
      <c r="N105" s="33">
        <v>120</v>
      </c>
      <c r="O105" s="33">
        <v>3</v>
      </c>
      <c r="P105" s="33">
        <v>0</v>
      </c>
      <c r="Q105" s="33">
        <v>0</v>
      </c>
      <c r="R105" s="33">
        <v>1</v>
      </c>
    </row>
    <row r="106" spans="2:18" s="31" customFormat="1" ht="18" customHeight="1">
      <c r="B106" s="32" t="s">
        <v>138</v>
      </c>
      <c r="C106" s="37"/>
      <c r="D106" s="41">
        <f t="shared" si="3"/>
        <v>3815</v>
      </c>
      <c r="E106" s="33">
        <v>420</v>
      </c>
      <c r="F106" s="33">
        <v>16</v>
      </c>
      <c r="G106" s="33">
        <v>17</v>
      </c>
      <c r="H106" s="33">
        <v>1</v>
      </c>
      <c r="I106" s="33">
        <v>0</v>
      </c>
      <c r="J106" s="33">
        <v>16</v>
      </c>
      <c r="K106" s="33">
        <v>519</v>
      </c>
      <c r="L106" s="33">
        <v>29</v>
      </c>
      <c r="M106" s="33">
        <v>52</v>
      </c>
      <c r="N106" s="33">
        <v>2441</v>
      </c>
      <c r="O106" s="33">
        <v>222</v>
      </c>
      <c r="P106" s="33">
        <v>1</v>
      </c>
      <c r="Q106" s="33">
        <v>2</v>
      </c>
      <c r="R106" s="33">
        <v>79</v>
      </c>
    </row>
    <row r="107" spans="2:18" s="31" customFormat="1" ht="18" customHeight="1">
      <c r="B107" s="32" t="s">
        <v>139</v>
      </c>
      <c r="C107" s="37"/>
      <c r="D107" s="41">
        <f t="shared" si="3"/>
        <v>3414</v>
      </c>
      <c r="E107" s="33">
        <v>400</v>
      </c>
      <c r="F107" s="33">
        <v>26</v>
      </c>
      <c r="G107" s="33">
        <v>22</v>
      </c>
      <c r="H107" s="33">
        <v>1</v>
      </c>
      <c r="I107" s="33">
        <v>9</v>
      </c>
      <c r="J107" s="33">
        <v>11</v>
      </c>
      <c r="K107" s="33">
        <v>467</v>
      </c>
      <c r="L107" s="33">
        <v>31</v>
      </c>
      <c r="M107" s="33">
        <v>36</v>
      </c>
      <c r="N107" s="33">
        <v>2160</v>
      </c>
      <c r="O107" s="33">
        <v>200</v>
      </c>
      <c r="P107" s="33">
        <v>1</v>
      </c>
      <c r="Q107" s="33">
        <v>2</v>
      </c>
      <c r="R107" s="33">
        <v>48</v>
      </c>
    </row>
    <row r="108" spans="2:18" s="31" customFormat="1" ht="18" customHeight="1">
      <c r="B108" s="32" t="s">
        <v>140</v>
      </c>
      <c r="C108" s="37"/>
      <c r="D108" s="41">
        <f t="shared" si="3"/>
        <v>3281</v>
      </c>
      <c r="E108" s="33">
        <v>323</v>
      </c>
      <c r="F108" s="33">
        <v>18</v>
      </c>
      <c r="G108" s="33">
        <v>17</v>
      </c>
      <c r="H108" s="33">
        <v>0</v>
      </c>
      <c r="I108" s="33">
        <v>0</v>
      </c>
      <c r="J108" s="33">
        <v>20</v>
      </c>
      <c r="K108" s="33">
        <v>431</v>
      </c>
      <c r="L108" s="33">
        <v>41</v>
      </c>
      <c r="M108" s="33">
        <v>32</v>
      </c>
      <c r="N108" s="33">
        <v>2138</v>
      </c>
      <c r="O108" s="33">
        <v>224</v>
      </c>
      <c r="P108" s="33">
        <v>0</v>
      </c>
      <c r="Q108" s="33">
        <v>3</v>
      </c>
      <c r="R108" s="33">
        <v>34</v>
      </c>
    </row>
    <row r="109" spans="2:18" s="31" customFormat="1" ht="18" customHeight="1">
      <c r="B109" s="32" t="s">
        <v>29</v>
      </c>
      <c r="C109" s="37"/>
      <c r="D109" s="41">
        <f t="shared" si="3"/>
        <v>3048</v>
      </c>
      <c r="E109" s="33">
        <v>331</v>
      </c>
      <c r="F109" s="33">
        <v>16</v>
      </c>
      <c r="G109" s="33">
        <v>9</v>
      </c>
      <c r="H109" s="33">
        <v>0</v>
      </c>
      <c r="I109" s="33">
        <v>4</v>
      </c>
      <c r="J109" s="33">
        <v>11</v>
      </c>
      <c r="K109" s="33">
        <v>476</v>
      </c>
      <c r="L109" s="33">
        <v>23</v>
      </c>
      <c r="M109" s="33">
        <v>25</v>
      </c>
      <c r="N109" s="33">
        <v>1954</v>
      </c>
      <c r="O109" s="33">
        <v>161</v>
      </c>
      <c r="P109" s="33">
        <v>0</v>
      </c>
      <c r="Q109" s="33">
        <v>6</v>
      </c>
      <c r="R109" s="33">
        <v>32</v>
      </c>
    </row>
    <row r="110" spans="2:18" s="31" customFormat="1" ht="18" customHeight="1">
      <c r="B110" s="32" t="s">
        <v>141</v>
      </c>
      <c r="C110" s="37"/>
      <c r="D110" s="41">
        <f t="shared" si="3"/>
        <v>3117</v>
      </c>
      <c r="E110" s="33">
        <v>309</v>
      </c>
      <c r="F110" s="33">
        <v>24</v>
      </c>
      <c r="G110" s="33">
        <v>21</v>
      </c>
      <c r="H110" s="33">
        <v>0</v>
      </c>
      <c r="I110" s="33">
        <v>4</v>
      </c>
      <c r="J110" s="33">
        <v>28</v>
      </c>
      <c r="K110" s="33">
        <v>456</v>
      </c>
      <c r="L110" s="33">
        <v>31</v>
      </c>
      <c r="M110" s="33">
        <v>36</v>
      </c>
      <c r="N110" s="33">
        <v>2018</v>
      </c>
      <c r="O110" s="33">
        <v>118</v>
      </c>
      <c r="P110" s="33">
        <v>0</v>
      </c>
      <c r="Q110" s="33">
        <v>11</v>
      </c>
      <c r="R110" s="33">
        <v>61</v>
      </c>
    </row>
    <row r="111" spans="2:18" s="31" customFormat="1" ht="18" customHeight="1">
      <c r="B111" s="32" t="s">
        <v>142</v>
      </c>
      <c r="C111" s="37"/>
      <c r="D111" s="41">
        <f t="shared" si="3"/>
        <v>3339</v>
      </c>
      <c r="E111" s="33">
        <v>348</v>
      </c>
      <c r="F111" s="33">
        <v>24</v>
      </c>
      <c r="G111" s="33">
        <v>15</v>
      </c>
      <c r="H111" s="33">
        <v>0</v>
      </c>
      <c r="I111" s="33">
        <v>2</v>
      </c>
      <c r="J111" s="33">
        <v>17</v>
      </c>
      <c r="K111" s="33">
        <v>495</v>
      </c>
      <c r="L111" s="33">
        <v>31</v>
      </c>
      <c r="M111" s="33">
        <v>38</v>
      </c>
      <c r="N111" s="33">
        <v>2177</v>
      </c>
      <c r="O111" s="33">
        <v>150</v>
      </c>
      <c r="P111" s="33">
        <v>0</v>
      </c>
      <c r="Q111" s="33">
        <v>4</v>
      </c>
      <c r="R111" s="33">
        <v>38</v>
      </c>
    </row>
    <row r="112" spans="2:18" s="31" customFormat="1" ht="18" customHeight="1">
      <c r="B112" s="32" t="s">
        <v>143</v>
      </c>
      <c r="C112" s="37"/>
      <c r="D112" s="41">
        <f t="shared" si="3"/>
        <v>3326</v>
      </c>
      <c r="E112" s="33">
        <v>364</v>
      </c>
      <c r="F112" s="33">
        <v>16</v>
      </c>
      <c r="G112" s="33">
        <v>20</v>
      </c>
      <c r="H112" s="33">
        <v>0</v>
      </c>
      <c r="I112" s="33">
        <v>6</v>
      </c>
      <c r="J112" s="33">
        <v>22</v>
      </c>
      <c r="K112" s="33">
        <v>492</v>
      </c>
      <c r="L112" s="33">
        <v>30</v>
      </c>
      <c r="M112" s="33">
        <v>26</v>
      </c>
      <c r="N112" s="33">
        <v>2090</v>
      </c>
      <c r="O112" s="33">
        <v>196</v>
      </c>
      <c r="P112" s="33">
        <v>0</v>
      </c>
      <c r="Q112" s="33">
        <v>11</v>
      </c>
      <c r="R112" s="33">
        <v>53</v>
      </c>
    </row>
    <row r="113" spans="2:18" s="31" customFormat="1" ht="18" customHeight="1">
      <c r="B113" s="32" t="s">
        <v>144</v>
      </c>
      <c r="C113" s="37"/>
      <c r="D113" s="41">
        <f t="shared" si="3"/>
        <v>2714</v>
      </c>
      <c r="E113" s="33">
        <v>267</v>
      </c>
      <c r="F113" s="33">
        <v>19</v>
      </c>
      <c r="G113" s="33">
        <v>19</v>
      </c>
      <c r="H113" s="33">
        <v>1</v>
      </c>
      <c r="I113" s="33">
        <v>3</v>
      </c>
      <c r="J113" s="33">
        <v>22</v>
      </c>
      <c r="K113" s="33">
        <v>368</v>
      </c>
      <c r="L113" s="33">
        <v>26</v>
      </c>
      <c r="M113" s="33">
        <v>30</v>
      </c>
      <c r="N113" s="33">
        <v>1753</v>
      </c>
      <c r="O113" s="33">
        <v>145</v>
      </c>
      <c r="P113" s="33">
        <v>0</v>
      </c>
      <c r="Q113" s="33">
        <v>8</v>
      </c>
      <c r="R113" s="33">
        <v>53</v>
      </c>
    </row>
    <row r="114" spans="2:18" s="31" customFormat="1" ht="18" customHeight="1">
      <c r="B114" s="32" t="s">
        <v>145</v>
      </c>
      <c r="C114" s="37"/>
      <c r="D114" s="41">
        <f t="shared" si="3"/>
        <v>3303</v>
      </c>
      <c r="E114" s="33">
        <v>349</v>
      </c>
      <c r="F114" s="33">
        <v>18</v>
      </c>
      <c r="G114" s="33">
        <v>11</v>
      </c>
      <c r="H114" s="33">
        <v>0</v>
      </c>
      <c r="I114" s="33">
        <v>1</v>
      </c>
      <c r="J114" s="33">
        <v>17</v>
      </c>
      <c r="K114" s="33">
        <v>504</v>
      </c>
      <c r="L114" s="33">
        <v>29</v>
      </c>
      <c r="M114" s="33">
        <v>36</v>
      </c>
      <c r="N114" s="33">
        <v>2148</v>
      </c>
      <c r="O114" s="33">
        <v>157</v>
      </c>
      <c r="P114" s="33">
        <v>0</v>
      </c>
      <c r="Q114" s="33">
        <v>0</v>
      </c>
      <c r="R114" s="33">
        <v>33</v>
      </c>
    </row>
    <row r="115" spans="2:18" s="31" customFormat="1" ht="18" customHeight="1">
      <c r="B115" s="32" t="s">
        <v>146</v>
      </c>
      <c r="C115" s="37"/>
      <c r="D115" s="41">
        <f t="shared" si="3"/>
        <v>3016</v>
      </c>
      <c r="E115" s="33">
        <v>343</v>
      </c>
      <c r="F115" s="33">
        <v>23</v>
      </c>
      <c r="G115" s="33">
        <v>19</v>
      </c>
      <c r="H115" s="33">
        <v>0</v>
      </c>
      <c r="I115" s="33">
        <v>6</v>
      </c>
      <c r="J115" s="33">
        <v>10</v>
      </c>
      <c r="K115" s="33">
        <v>471</v>
      </c>
      <c r="L115" s="33">
        <v>31</v>
      </c>
      <c r="M115" s="33">
        <v>21</v>
      </c>
      <c r="N115" s="33">
        <v>1940</v>
      </c>
      <c r="O115" s="33">
        <v>125</v>
      </c>
      <c r="P115" s="33">
        <v>0</v>
      </c>
      <c r="Q115" s="33">
        <v>1</v>
      </c>
      <c r="R115" s="33">
        <v>26</v>
      </c>
    </row>
    <row r="116" spans="2:18" s="31" customFormat="1" ht="18" customHeight="1">
      <c r="B116" s="32" t="s">
        <v>147</v>
      </c>
      <c r="C116" s="37"/>
      <c r="D116" s="41">
        <f t="shared" si="3"/>
        <v>2933</v>
      </c>
      <c r="E116" s="33">
        <v>345</v>
      </c>
      <c r="F116" s="33">
        <v>19</v>
      </c>
      <c r="G116" s="33">
        <v>26</v>
      </c>
      <c r="H116" s="33">
        <v>0</v>
      </c>
      <c r="I116" s="33">
        <v>0</v>
      </c>
      <c r="J116" s="33">
        <v>9</v>
      </c>
      <c r="K116" s="33">
        <v>470</v>
      </c>
      <c r="L116" s="33">
        <v>27</v>
      </c>
      <c r="M116" s="33">
        <v>31</v>
      </c>
      <c r="N116" s="33">
        <v>1818</v>
      </c>
      <c r="O116" s="33">
        <v>153</v>
      </c>
      <c r="P116" s="33">
        <v>1</v>
      </c>
      <c r="Q116" s="33">
        <v>0</v>
      </c>
      <c r="R116" s="33">
        <v>34</v>
      </c>
    </row>
    <row r="117" spans="2:18" s="31" customFormat="1" ht="18" customHeight="1">
      <c r="B117" s="32" t="s">
        <v>148</v>
      </c>
      <c r="C117" s="37"/>
      <c r="D117" s="41">
        <f t="shared" si="3"/>
        <v>3394</v>
      </c>
      <c r="E117" s="33">
        <v>399</v>
      </c>
      <c r="F117" s="33">
        <v>14</v>
      </c>
      <c r="G117" s="33">
        <v>32</v>
      </c>
      <c r="H117" s="33">
        <v>0</v>
      </c>
      <c r="I117" s="33">
        <v>1</v>
      </c>
      <c r="J117" s="33">
        <v>26</v>
      </c>
      <c r="K117" s="33">
        <v>516</v>
      </c>
      <c r="L117" s="33">
        <v>45</v>
      </c>
      <c r="M117" s="33">
        <v>44</v>
      </c>
      <c r="N117" s="33">
        <v>2121</v>
      </c>
      <c r="O117" s="33">
        <v>163</v>
      </c>
      <c r="P117" s="33">
        <v>0</v>
      </c>
      <c r="Q117" s="33">
        <v>0</v>
      </c>
      <c r="R117" s="33">
        <v>33</v>
      </c>
    </row>
    <row r="118" spans="2:18" s="31" customFormat="1" ht="18" customHeight="1">
      <c r="B118" s="32" t="s">
        <v>149</v>
      </c>
      <c r="C118" s="37"/>
      <c r="D118" s="41">
        <f t="shared" si="3"/>
        <v>3112</v>
      </c>
      <c r="E118" s="33">
        <v>374</v>
      </c>
      <c r="F118" s="33">
        <v>23</v>
      </c>
      <c r="G118" s="33">
        <v>16</v>
      </c>
      <c r="H118" s="33">
        <v>0</v>
      </c>
      <c r="I118" s="33">
        <v>0</v>
      </c>
      <c r="J118" s="33">
        <v>14</v>
      </c>
      <c r="K118" s="33">
        <v>454</v>
      </c>
      <c r="L118" s="33">
        <v>27</v>
      </c>
      <c r="M118" s="33">
        <v>37</v>
      </c>
      <c r="N118" s="33">
        <v>2012</v>
      </c>
      <c r="O118" s="33">
        <v>134</v>
      </c>
      <c r="P118" s="33">
        <v>0</v>
      </c>
      <c r="Q118" s="33">
        <v>0</v>
      </c>
      <c r="R118" s="33">
        <v>21</v>
      </c>
    </row>
    <row r="119" spans="2:18" s="31" customFormat="1" ht="18" customHeight="1">
      <c r="B119" s="32" t="s">
        <v>150</v>
      </c>
      <c r="C119" s="37"/>
      <c r="D119" s="41">
        <f t="shared" si="3"/>
        <v>3344</v>
      </c>
      <c r="E119" s="33">
        <v>393</v>
      </c>
      <c r="F119" s="33">
        <v>21</v>
      </c>
      <c r="G119" s="33">
        <v>20</v>
      </c>
      <c r="H119" s="33">
        <v>0</v>
      </c>
      <c r="I119" s="33">
        <v>2</v>
      </c>
      <c r="J119" s="33">
        <v>17</v>
      </c>
      <c r="K119" s="33">
        <v>531</v>
      </c>
      <c r="L119" s="33">
        <v>51</v>
      </c>
      <c r="M119" s="33">
        <v>32</v>
      </c>
      <c r="N119" s="33">
        <v>2039</v>
      </c>
      <c r="O119" s="33">
        <v>186</v>
      </c>
      <c r="P119" s="33">
        <v>0</v>
      </c>
      <c r="Q119" s="33">
        <v>0</v>
      </c>
      <c r="R119" s="33">
        <v>52</v>
      </c>
    </row>
    <row r="120" spans="2:18" s="31" customFormat="1" ht="18" customHeight="1">
      <c r="B120" s="32" t="s">
        <v>151</v>
      </c>
      <c r="C120" s="37"/>
      <c r="D120" s="41">
        <f t="shared" si="3"/>
        <v>3229</v>
      </c>
      <c r="E120" s="33">
        <v>360</v>
      </c>
      <c r="F120" s="33">
        <v>11</v>
      </c>
      <c r="G120" s="33">
        <v>49</v>
      </c>
      <c r="H120" s="33">
        <v>0</v>
      </c>
      <c r="I120" s="33">
        <v>2</v>
      </c>
      <c r="J120" s="33">
        <v>11</v>
      </c>
      <c r="K120" s="33">
        <v>479</v>
      </c>
      <c r="L120" s="33">
        <v>49</v>
      </c>
      <c r="M120" s="33">
        <v>28</v>
      </c>
      <c r="N120" s="33">
        <v>2047</v>
      </c>
      <c r="O120" s="33">
        <v>131</v>
      </c>
      <c r="P120" s="33">
        <v>0</v>
      </c>
      <c r="Q120" s="33">
        <v>0</v>
      </c>
      <c r="R120" s="33">
        <v>62</v>
      </c>
    </row>
    <row r="121" spans="2:18" s="31" customFormat="1" ht="18" customHeight="1">
      <c r="B121" s="32" t="s">
        <v>152</v>
      </c>
      <c r="C121" s="37"/>
      <c r="D121" s="41">
        <f t="shared" si="3"/>
        <v>157</v>
      </c>
      <c r="E121" s="33">
        <v>20</v>
      </c>
      <c r="F121" s="33">
        <v>2</v>
      </c>
      <c r="G121" s="33">
        <v>0</v>
      </c>
      <c r="H121" s="33">
        <v>0</v>
      </c>
      <c r="I121" s="33">
        <v>0</v>
      </c>
      <c r="J121" s="33">
        <v>0</v>
      </c>
      <c r="K121" s="33">
        <v>24</v>
      </c>
      <c r="L121" s="33">
        <v>0</v>
      </c>
      <c r="M121" s="33">
        <v>0</v>
      </c>
      <c r="N121" s="33">
        <v>101</v>
      </c>
      <c r="O121" s="33">
        <v>4</v>
      </c>
      <c r="P121" s="33">
        <v>0</v>
      </c>
      <c r="Q121" s="33">
        <v>0</v>
      </c>
      <c r="R121" s="33">
        <v>6</v>
      </c>
    </row>
    <row r="122" spans="2:18" s="31" customFormat="1" ht="18" customHeight="1">
      <c r="B122" s="32" t="s">
        <v>153</v>
      </c>
      <c r="C122" s="37"/>
      <c r="D122" s="41">
        <f t="shared" si="3"/>
        <v>3142</v>
      </c>
      <c r="E122" s="33">
        <v>358</v>
      </c>
      <c r="F122" s="33">
        <v>14</v>
      </c>
      <c r="G122" s="33">
        <v>28</v>
      </c>
      <c r="H122" s="33">
        <v>0</v>
      </c>
      <c r="I122" s="33">
        <v>1</v>
      </c>
      <c r="J122" s="33">
        <v>23</v>
      </c>
      <c r="K122" s="33">
        <v>479</v>
      </c>
      <c r="L122" s="33">
        <v>30</v>
      </c>
      <c r="M122" s="33">
        <v>23</v>
      </c>
      <c r="N122" s="33">
        <v>1974</v>
      </c>
      <c r="O122" s="33">
        <v>163</v>
      </c>
      <c r="P122" s="33">
        <v>0</v>
      </c>
      <c r="Q122" s="33">
        <v>0</v>
      </c>
      <c r="R122" s="33">
        <v>49</v>
      </c>
    </row>
    <row r="123" spans="2:18" s="31" customFormat="1" ht="18" customHeight="1">
      <c r="B123" s="32" t="s">
        <v>154</v>
      </c>
      <c r="C123" s="37"/>
      <c r="D123" s="41">
        <f t="shared" si="3"/>
        <v>3438</v>
      </c>
      <c r="E123" s="33">
        <v>415</v>
      </c>
      <c r="F123" s="33">
        <v>20</v>
      </c>
      <c r="G123" s="33">
        <v>24</v>
      </c>
      <c r="H123" s="33">
        <v>0</v>
      </c>
      <c r="I123" s="33">
        <v>2</v>
      </c>
      <c r="J123" s="33">
        <v>8</v>
      </c>
      <c r="K123" s="33">
        <v>538</v>
      </c>
      <c r="L123" s="33">
        <v>30</v>
      </c>
      <c r="M123" s="33">
        <v>36</v>
      </c>
      <c r="N123" s="33">
        <v>2135</v>
      </c>
      <c r="O123" s="33">
        <v>196</v>
      </c>
      <c r="P123" s="33">
        <v>0</v>
      </c>
      <c r="Q123" s="33">
        <v>0</v>
      </c>
      <c r="R123" s="33">
        <v>34</v>
      </c>
    </row>
    <row r="124" spans="2:18" s="31" customFormat="1" ht="18" customHeight="1">
      <c r="B124" s="32" t="s">
        <v>155</v>
      </c>
      <c r="C124" s="37"/>
      <c r="D124" s="41">
        <f t="shared" si="3"/>
        <v>3413</v>
      </c>
      <c r="E124" s="33">
        <v>357</v>
      </c>
      <c r="F124" s="33">
        <v>14</v>
      </c>
      <c r="G124" s="33">
        <v>5</v>
      </c>
      <c r="H124" s="33">
        <v>0</v>
      </c>
      <c r="I124" s="33">
        <v>3</v>
      </c>
      <c r="J124" s="33">
        <v>23</v>
      </c>
      <c r="K124" s="33">
        <v>630</v>
      </c>
      <c r="L124" s="33">
        <v>19</v>
      </c>
      <c r="M124" s="33">
        <v>76</v>
      </c>
      <c r="N124" s="33">
        <v>2044</v>
      </c>
      <c r="O124" s="33">
        <v>147</v>
      </c>
      <c r="P124" s="33">
        <v>0</v>
      </c>
      <c r="Q124" s="33">
        <v>0</v>
      </c>
      <c r="R124" s="33">
        <v>95</v>
      </c>
    </row>
    <row r="125" spans="2:18" s="31" customFormat="1" ht="18" customHeight="1">
      <c r="B125" s="32" t="s">
        <v>156</v>
      </c>
      <c r="C125" s="37"/>
      <c r="D125" s="41">
        <f t="shared" si="3"/>
        <v>3370</v>
      </c>
      <c r="E125" s="33">
        <v>347</v>
      </c>
      <c r="F125" s="33">
        <v>23</v>
      </c>
      <c r="G125" s="33">
        <v>11</v>
      </c>
      <c r="H125" s="33">
        <v>0</v>
      </c>
      <c r="I125" s="33">
        <v>1</v>
      </c>
      <c r="J125" s="33">
        <v>25</v>
      </c>
      <c r="K125" s="33">
        <v>605</v>
      </c>
      <c r="L125" s="33">
        <v>26</v>
      </c>
      <c r="M125" s="33">
        <v>70</v>
      </c>
      <c r="N125" s="33">
        <v>2100</v>
      </c>
      <c r="O125" s="33">
        <v>111</v>
      </c>
      <c r="P125" s="33">
        <v>0</v>
      </c>
      <c r="Q125" s="33">
        <v>0</v>
      </c>
      <c r="R125" s="33">
        <v>51</v>
      </c>
    </row>
    <row r="126" spans="2:18" s="31" customFormat="1" ht="18" customHeight="1">
      <c r="B126" s="32" t="s">
        <v>157</v>
      </c>
      <c r="C126" s="37"/>
      <c r="D126" s="41">
        <f t="shared" si="3"/>
        <v>3171</v>
      </c>
      <c r="E126" s="33">
        <v>331</v>
      </c>
      <c r="F126" s="33">
        <v>23</v>
      </c>
      <c r="G126" s="33">
        <v>10</v>
      </c>
      <c r="H126" s="33">
        <v>0</v>
      </c>
      <c r="I126" s="33">
        <v>5</v>
      </c>
      <c r="J126" s="33">
        <v>27</v>
      </c>
      <c r="K126" s="33">
        <v>527</v>
      </c>
      <c r="L126" s="33">
        <v>24</v>
      </c>
      <c r="M126" s="33">
        <v>52</v>
      </c>
      <c r="N126" s="33">
        <v>1974</v>
      </c>
      <c r="O126" s="33">
        <v>152</v>
      </c>
      <c r="P126" s="33">
        <v>0</v>
      </c>
      <c r="Q126" s="33">
        <v>1</v>
      </c>
      <c r="R126" s="33">
        <v>45</v>
      </c>
    </row>
    <row r="127" spans="2:18" s="31" customFormat="1" ht="18" customHeight="1">
      <c r="B127" s="32" t="s">
        <v>158</v>
      </c>
      <c r="C127" s="37"/>
      <c r="D127" s="41">
        <f t="shared" si="3"/>
        <v>3196</v>
      </c>
      <c r="E127" s="33">
        <v>390</v>
      </c>
      <c r="F127" s="33">
        <v>21</v>
      </c>
      <c r="G127" s="33">
        <v>12</v>
      </c>
      <c r="H127" s="33">
        <v>0</v>
      </c>
      <c r="I127" s="33">
        <v>7</v>
      </c>
      <c r="J127" s="33">
        <v>25</v>
      </c>
      <c r="K127" s="33">
        <v>539</v>
      </c>
      <c r="L127" s="33">
        <v>22</v>
      </c>
      <c r="M127" s="33">
        <v>64</v>
      </c>
      <c r="N127" s="33">
        <v>1910</v>
      </c>
      <c r="O127" s="33">
        <v>179</v>
      </c>
      <c r="P127" s="33">
        <v>0</v>
      </c>
      <c r="Q127" s="33">
        <v>0</v>
      </c>
      <c r="R127" s="33">
        <v>27</v>
      </c>
    </row>
    <row r="128" spans="2:18" s="31" customFormat="1" ht="18" customHeight="1">
      <c r="B128" s="32" t="s">
        <v>159</v>
      </c>
      <c r="C128" s="37"/>
      <c r="D128" s="41">
        <f t="shared" si="3"/>
        <v>3465</v>
      </c>
      <c r="E128" s="33">
        <v>285</v>
      </c>
      <c r="F128" s="33">
        <v>36</v>
      </c>
      <c r="G128" s="33">
        <v>9</v>
      </c>
      <c r="H128" s="33">
        <v>0</v>
      </c>
      <c r="I128" s="33">
        <v>5</v>
      </c>
      <c r="J128" s="33">
        <v>13</v>
      </c>
      <c r="K128" s="33">
        <v>549</v>
      </c>
      <c r="L128" s="33">
        <v>20</v>
      </c>
      <c r="M128" s="33">
        <v>49</v>
      </c>
      <c r="N128" s="33">
        <v>2289</v>
      </c>
      <c r="O128" s="33">
        <v>143</v>
      </c>
      <c r="P128" s="33">
        <v>0</v>
      </c>
      <c r="Q128" s="33">
        <v>0</v>
      </c>
      <c r="R128" s="33">
        <v>67</v>
      </c>
    </row>
    <row r="129" spans="2:18" s="31" customFormat="1" ht="18" customHeight="1">
      <c r="B129" s="32" t="s">
        <v>160</v>
      </c>
      <c r="C129" s="37"/>
      <c r="D129" s="41">
        <f t="shared" si="3"/>
        <v>3054</v>
      </c>
      <c r="E129" s="33">
        <v>289</v>
      </c>
      <c r="F129" s="33">
        <v>19</v>
      </c>
      <c r="G129" s="33">
        <v>17</v>
      </c>
      <c r="H129" s="33">
        <v>0</v>
      </c>
      <c r="I129" s="33">
        <v>8</v>
      </c>
      <c r="J129" s="33">
        <v>16</v>
      </c>
      <c r="K129" s="33">
        <v>468</v>
      </c>
      <c r="L129" s="33">
        <v>18</v>
      </c>
      <c r="M129" s="33">
        <v>49</v>
      </c>
      <c r="N129" s="33">
        <v>1967</v>
      </c>
      <c r="O129" s="33">
        <v>140</v>
      </c>
      <c r="P129" s="33">
        <v>1</v>
      </c>
      <c r="Q129" s="33">
        <v>0</v>
      </c>
      <c r="R129" s="33">
        <v>62</v>
      </c>
    </row>
    <row r="130" spans="2:18" s="31" customFormat="1" ht="18" customHeight="1">
      <c r="B130" s="32" t="s">
        <v>161</v>
      </c>
      <c r="C130" s="37"/>
      <c r="D130" s="41">
        <f t="shared" si="3"/>
        <v>3406</v>
      </c>
      <c r="E130" s="33">
        <v>313</v>
      </c>
      <c r="F130" s="33">
        <v>24</v>
      </c>
      <c r="G130" s="33">
        <v>9</v>
      </c>
      <c r="H130" s="33">
        <v>0</v>
      </c>
      <c r="I130" s="33">
        <v>2</v>
      </c>
      <c r="J130" s="33">
        <v>20</v>
      </c>
      <c r="K130" s="33">
        <v>542</v>
      </c>
      <c r="L130" s="33">
        <v>21</v>
      </c>
      <c r="M130" s="33">
        <v>61</v>
      </c>
      <c r="N130" s="33">
        <v>2139</v>
      </c>
      <c r="O130" s="33">
        <v>180</v>
      </c>
      <c r="P130" s="33">
        <v>0</v>
      </c>
      <c r="Q130" s="33">
        <v>0</v>
      </c>
      <c r="R130" s="33">
        <v>95</v>
      </c>
    </row>
    <row r="131" spans="2:18" s="31" customFormat="1" ht="18" customHeight="1">
      <c r="B131" s="32" t="s">
        <v>162</v>
      </c>
      <c r="C131" s="37"/>
      <c r="D131" s="41">
        <f t="shared" si="3"/>
        <v>3313</v>
      </c>
      <c r="E131" s="33">
        <v>295</v>
      </c>
      <c r="F131" s="33">
        <v>30</v>
      </c>
      <c r="G131" s="33">
        <v>23</v>
      </c>
      <c r="H131" s="33">
        <v>0</v>
      </c>
      <c r="I131" s="33">
        <v>2</v>
      </c>
      <c r="J131" s="33">
        <v>19</v>
      </c>
      <c r="K131" s="33">
        <v>536</v>
      </c>
      <c r="L131" s="33">
        <v>19</v>
      </c>
      <c r="M131" s="33">
        <v>57</v>
      </c>
      <c r="N131" s="33">
        <v>2089</v>
      </c>
      <c r="O131" s="33">
        <v>191</v>
      </c>
      <c r="P131" s="33">
        <v>0</v>
      </c>
      <c r="Q131" s="33">
        <v>0</v>
      </c>
      <c r="R131" s="33">
        <v>52</v>
      </c>
    </row>
    <row r="132" spans="2:18" s="31" customFormat="1" ht="18" customHeight="1">
      <c r="B132" s="32" t="s">
        <v>163</v>
      </c>
      <c r="C132" s="37"/>
      <c r="D132" s="41">
        <f t="shared" si="3"/>
        <v>3446</v>
      </c>
      <c r="E132" s="33">
        <v>290</v>
      </c>
      <c r="F132" s="33">
        <v>19</v>
      </c>
      <c r="G132" s="33">
        <v>11</v>
      </c>
      <c r="H132" s="33">
        <v>0</v>
      </c>
      <c r="I132" s="33">
        <v>5</v>
      </c>
      <c r="J132" s="33">
        <v>20</v>
      </c>
      <c r="K132" s="33">
        <v>499</v>
      </c>
      <c r="L132" s="33">
        <v>42</v>
      </c>
      <c r="M132" s="33">
        <v>43</v>
      </c>
      <c r="N132" s="33">
        <v>2187</v>
      </c>
      <c r="O132" s="33">
        <v>290</v>
      </c>
      <c r="P132" s="33">
        <v>0</v>
      </c>
      <c r="Q132" s="33">
        <v>0</v>
      </c>
      <c r="R132" s="33">
        <v>40</v>
      </c>
    </row>
    <row r="133" spans="2:18" s="31" customFormat="1" ht="18" customHeight="1">
      <c r="B133" s="32" t="s">
        <v>164</v>
      </c>
      <c r="C133" s="37"/>
      <c r="D133" s="41">
        <f t="shared" si="3"/>
        <v>3045</v>
      </c>
      <c r="E133" s="33">
        <v>244</v>
      </c>
      <c r="F133" s="33">
        <v>20</v>
      </c>
      <c r="G133" s="33">
        <v>16</v>
      </c>
      <c r="H133" s="33">
        <v>0</v>
      </c>
      <c r="I133" s="33">
        <v>7</v>
      </c>
      <c r="J133" s="33">
        <v>19</v>
      </c>
      <c r="K133" s="33">
        <v>461</v>
      </c>
      <c r="L133" s="33">
        <v>24</v>
      </c>
      <c r="M133" s="33">
        <v>35</v>
      </c>
      <c r="N133" s="33">
        <v>1910</v>
      </c>
      <c r="O133" s="33">
        <v>273</v>
      </c>
      <c r="P133" s="33">
        <v>0</v>
      </c>
      <c r="Q133" s="33">
        <v>0</v>
      </c>
      <c r="R133" s="33">
        <v>36</v>
      </c>
    </row>
    <row r="134" spans="2:18" s="31" customFormat="1" ht="18" customHeight="1">
      <c r="B134" s="32" t="s">
        <v>165</v>
      </c>
      <c r="C134" s="37"/>
      <c r="D134" s="41">
        <f>(SUM(E134:R134))+1</f>
        <v>3369</v>
      </c>
      <c r="E134" s="33">
        <v>326</v>
      </c>
      <c r="F134" s="33">
        <v>15</v>
      </c>
      <c r="G134" s="33">
        <v>50</v>
      </c>
      <c r="H134" s="33">
        <v>0</v>
      </c>
      <c r="I134" s="33">
        <v>7</v>
      </c>
      <c r="J134" s="33">
        <v>21</v>
      </c>
      <c r="K134" s="33">
        <v>487</v>
      </c>
      <c r="L134" s="33">
        <v>47</v>
      </c>
      <c r="M134" s="33">
        <v>50</v>
      </c>
      <c r="N134" s="33">
        <v>2130</v>
      </c>
      <c r="O134" s="33">
        <v>190</v>
      </c>
      <c r="P134" s="33">
        <v>0</v>
      </c>
      <c r="Q134" s="33">
        <v>0</v>
      </c>
      <c r="R134" s="33">
        <v>45</v>
      </c>
    </row>
    <row r="135" spans="2:18" s="31" customFormat="1" ht="18" customHeight="1">
      <c r="B135" s="32" t="s">
        <v>166</v>
      </c>
      <c r="C135" s="37"/>
      <c r="D135" s="41">
        <f aca="true" t="shared" si="4" ref="D135:D198">SUM(E135:R135)</f>
        <v>3695</v>
      </c>
      <c r="E135" s="33">
        <v>443</v>
      </c>
      <c r="F135" s="33">
        <v>14</v>
      </c>
      <c r="G135" s="33">
        <v>18</v>
      </c>
      <c r="H135" s="33">
        <v>0</v>
      </c>
      <c r="I135" s="33">
        <v>5</v>
      </c>
      <c r="J135" s="33">
        <v>18</v>
      </c>
      <c r="K135" s="33">
        <v>512</v>
      </c>
      <c r="L135" s="33">
        <v>43</v>
      </c>
      <c r="M135" s="33">
        <v>50</v>
      </c>
      <c r="N135" s="33">
        <v>2343</v>
      </c>
      <c r="O135" s="33">
        <v>171</v>
      </c>
      <c r="P135" s="33">
        <v>0</v>
      </c>
      <c r="Q135" s="33">
        <v>7</v>
      </c>
      <c r="R135" s="33">
        <v>71</v>
      </c>
    </row>
    <row r="136" spans="2:18" s="31" customFormat="1" ht="18" customHeight="1">
      <c r="B136" s="32" t="s">
        <v>167</v>
      </c>
      <c r="C136" s="37"/>
      <c r="D136" s="41">
        <f t="shared" si="4"/>
        <v>3515</v>
      </c>
      <c r="E136" s="33">
        <v>370</v>
      </c>
      <c r="F136" s="33">
        <v>17</v>
      </c>
      <c r="G136" s="33">
        <v>25</v>
      </c>
      <c r="H136" s="33">
        <v>0</v>
      </c>
      <c r="I136" s="33">
        <v>10</v>
      </c>
      <c r="J136" s="33">
        <v>14</v>
      </c>
      <c r="K136" s="33">
        <v>521</v>
      </c>
      <c r="L136" s="33">
        <v>43</v>
      </c>
      <c r="M136" s="33">
        <v>60</v>
      </c>
      <c r="N136" s="33">
        <v>2218</v>
      </c>
      <c r="O136" s="33">
        <v>182</v>
      </c>
      <c r="P136" s="33">
        <v>0</v>
      </c>
      <c r="Q136" s="33">
        <v>3</v>
      </c>
      <c r="R136" s="33">
        <v>52</v>
      </c>
    </row>
    <row r="137" spans="2:18" s="31" customFormat="1" ht="18" customHeight="1">
      <c r="B137" s="32" t="s">
        <v>168</v>
      </c>
      <c r="C137" s="37"/>
      <c r="D137" s="41">
        <f t="shared" si="4"/>
        <v>3527</v>
      </c>
      <c r="E137" s="33">
        <v>464</v>
      </c>
      <c r="F137" s="33">
        <v>16</v>
      </c>
      <c r="G137" s="33">
        <v>13</v>
      </c>
      <c r="H137" s="33">
        <v>0</v>
      </c>
      <c r="I137" s="33">
        <v>3</v>
      </c>
      <c r="J137" s="33">
        <v>17</v>
      </c>
      <c r="K137" s="33">
        <v>436</v>
      </c>
      <c r="L137" s="33">
        <v>51</v>
      </c>
      <c r="M137" s="33">
        <v>56</v>
      </c>
      <c r="N137" s="33">
        <v>2168</v>
      </c>
      <c r="O137" s="33">
        <v>242</v>
      </c>
      <c r="P137" s="33">
        <v>0</v>
      </c>
      <c r="Q137" s="33">
        <v>10</v>
      </c>
      <c r="R137" s="33">
        <v>51</v>
      </c>
    </row>
    <row r="138" spans="2:18" s="31" customFormat="1" ht="18" customHeight="1">
      <c r="B138" s="32" t="s">
        <v>169</v>
      </c>
      <c r="C138" s="37"/>
      <c r="D138" s="41">
        <f t="shared" si="4"/>
        <v>3523</v>
      </c>
      <c r="E138" s="33">
        <v>399</v>
      </c>
      <c r="F138" s="33">
        <v>25</v>
      </c>
      <c r="G138" s="33">
        <v>20</v>
      </c>
      <c r="H138" s="33">
        <v>0</v>
      </c>
      <c r="I138" s="33">
        <v>1</v>
      </c>
      <c r="J138" s="33">
        <v>26</v>
      </c>
      <c r="K138" s="33">
        <v>480</v>
      </c>
      <c r="L138" s="33">
        <v>39</v>
      </c>
      <c r="M138" s="33">
        <v>61</v>
      </c>
      <c r="N138" s="33">
        <v>2196</v>
      </c>
      <c r="O138" s="33">
        <v>240</v>
      </c>
      <c r="P138" s="33">
        <v>0</v>
      </c>
      <c r="Q138" s="33">
        <v>2</v>
      </c>
      <c r="R138" s="33">
        <v>34</v>
      </c>
    </row>
    <row r="139" spans="2:18" s="31" customFormat="1" ht="18" customHeight="1">
      <c r="B139" s="32" t="s">
        <v>170</v>
      </c>
      <c r="C139" s="37"/>
      <c r="D139" s="41">
        <f t="shared" si="4"/>
        <v>3139</v>
      </c>
      <c r="E139" s="33">
        <v>369</v>
      </c>
      <c r="F139" s="33">
        <v>22</v>
      </c>
      <c r="G139" s="33">
        <v>9</v>
      </c>
      <c r="H139" s="33">
        <v>0</v>
      </c>
      <c r="I139" s="33">
        <v>3</v>
      </c>
      <c r="J139" s="33">
        <v>23</v>
      </c>
      <c r="K139" s="33">
        <v>448</v>
      </c>
      <c r="L139" s="33">
        <v>37</v>
      </c>
      <c r="M139" s="33">
        <v>36</v>
      </c>
      <c r="N139" s="33">
        <v>1986</v>
      </c>
      <c r="O139" s="33">
        <v>153</v>
      </c>
      <c r="P139" s="33">
        <v>0</v>
      </c>
      <c r="Q139" s="33">
        <v>6</v>
      </c>
      <c r="R139" s="33">
        <v>47</v>
      </c>
    </row>
    <row r="140" spans="2:18" s="31" customFormat="1" ht="18" customHeight="1">
      <c r="B140" s="32" t="s">
        <v>171</v>
      </c>
      <c r="C140" s="37"/>
      <c r="D140" s="41">
        <f t="shared" si="4"/>
        <v>3507</v>
      </c>
      <c r="E140" s="33">
        <v>472</v>
      </c>
      <c r="F140" s="33">
        <v>16</v>
      </c>
      <c r="G140" s="33">
        <v>22</v>
      </c>
      <c r="H140" s="33">
        <v>0</v>
      </c>
      <c r="I140" s="33">
        <v>4</v>
      </c>
      <c r="J140" s="33">
        <v>28</v>
      </c>
      <c r="K140" s="33">
        <v>459</v>
      </c>
      <c r="L140" s="33">
        <v>47</v>
      </c>
      <c r="M140" s="33">
        <v>56</v>
      </c>
      <c r="N140" s="33">
        <v>2162</v>
      </c>
      <c r="O140" s="33">
        <v>180</v>
      </c>
      <c r="P140" s="33">
        <v>0</v>
      </c>
      <c r="Q140" s="33">
        <v>0</v>
      </c>
      <c r="R140" s="33">
        <v>61</v>
      </c>
    </row>
    <row r="141" spans="2:18" s="31" customFormat="1" ht="18" customHeight="1">
      <c r="B141" s="32" t="s">
        <v>172</v>
      </c>
      <c r="C141" s="37"/>
      <c r="D141" s="41">
        <f t="shared" si="4"/>
        <v>3566</v>
      </c>
      <c r="E141" s="33">
        <v>443</v>
      </c>
      <c r="F141" s="33">
        <v>23</v>
      </c>
      <c r="G141" s="33">
        <v>13</v>
      </c>
      <c r="H141" s="33">
        <v>0</v>
      </c>
      <c r="I141" s="33">
        <v>4</v>
      </c>
      <c r="J141" s="33">
        <v>22</v>
      </c>
      <c r="K141" s="33">
        <v>472</v>
      </c>
      <c r="L141" s="33">
        <v>36</v>
      </c>
      <c r="M141" s="33">
        <v>55</v>
      </c>
      <c r="N141" s="33">
        <v>2286</v>
      </c>
      <c r="O141" s="33">
        <v>161</v>
      </c>
      <c r="P141" s="33">
        <v>0</v>
      </c>
      <c r="Q141" s="33">
        <v>0</v>
      </c>
      <c r="R141" s="33">
        <v>51</v>
      </c>
    </row>
    <row r="142" spans="2:18" s="31" customFormat="1" ht="18" customHeight="1">
      <c r="B142" s="32" t="s">
        <v>173</v>
      </c>
      <c r="C142" s="37"/>
      <c r="D142" s="41">
        <f t="shared" si="4"/>
        <v>2983</v>
      </c>
      <c r="E142" s="33">
        <v>375</v>
      </c>
      <c r="F142" s="33">
        <v>14</v>
      </c>
      <c r="G142" s="33">
        <v>20</v>
      </c>
      <c r="H142" s="33">
        <v>0</v>
      </c>
      <c r="I142" s="33">
        <v>3</v>
      </c>
      <c r="J142" s="33">
        <v>16</v>
      </c>
      <c r="K142" s="33">
        <v>400</v>
      </c>
      <c r="L142" s="33">
        <v>43</v>
      </c>
      <c r="M142" s="33">
        <v>40</v>
      </c>
      <c r="N142" s="33">
        <v>1879</v>
      </c>
      <c r="O142" s="33">
        <v>133</v>
      </c>
      <c r="P142" s="33">
        <v>0</v>
      </c>
      <c r="Q142" s="33">
        <v>0</v>
      </c>
      <c r="R142" s="33">
        <v>60</v>
      </c>
    </row>
    <row r="143" spans="2:18" s="31" customFormat="1" ht="18" customHeight="1">
      <c r="B143" s="32" t="s">
        <v>174</v>
      </c>
      <c r="C143" s="37"/>
      <c r="D143" s="41">
        <f t="shared" si="4"/>
        <v>3033</v>
      </c>
      <c r="E143" s="33">
        <v>369</v>
      </c>
      <c r="F143" s="33">
        <v>23</v>
      </c>
      <c r="G143" s="33">
        <v>12</v>
      </c>
      <c r="H143" s="33">
        <v>0</v>
      </c>
      <c r="I143" s="33">
        <v>1</v>
      </c>
      <c r="J143" s="33">
        <v>15</v>
      </c>
      <c r="K143" s="33">
        <v>410</v>
      </c>
      <c r="L143" s="33">
        <v>24</v>
      </c>
      <c r="M143" s="33">
        <v>37</v>
      </c>
      <c r="N143" s="33">
        <v>1955</v>
      </c>
      <c r="O143" s="33">
        <v>135</v>
      </c>
      <c r="P143" s="33">
        <v>0</v>
      </c>
      <c r="Q143" s="33">
        <v>0</v>
      </c>
      <c r="R143" s="33">
        <v>52</v>
      </c>
    </row>
    <row r="144" spans="2:18" s="31" customFormat="1" ht="18" customHeight="1">
      <c r="B144" s="32" t="s">
        <v>175</v>
      </c>
      <c r="C144" s="37"/>
      <c r="D144" s="41">
        <f t="shared" si="4"/>
        <v>3539</v>
      </c>
      <c r="E144" s="33">
        <v>351</v>
      </c>
      <c r="F144" s="33">
        <v>15</v>
      </c>
      <c r="G144" s="33">
        <v>14</v>
      </c>
      <c r="H144" s="33">
        <v>0</v>
      </c>
      <c r="I144" s="33">
        <v>7</v>
      </c>
      <c r="J144" s="33">
        <v>30</v>
      </c>
      <c r="K144" s="33">
        <v>558</v>
      </c>
      <c r="L144" s="33">
        <v>27</v>
      </c>
      <c r="M144" s="33">
        <v>49</v>
      </c>
      <c r="N144" s="33">
        <v>2122</v>
      </c>
      <c r="O144" s="33">
        <v>304</v>
      </c>
      <c r="P144" s="33">
        <v>2</v>
      </c>
      <c r="Q144" s="33">
        <v>4</v>
      </c>
      <c r="R144" s="33">
        <v>56</v>
      </c>
    </row>
    <row r="145" spans="2:18" s="31" customFormat="1" ht="18" customHeight="1">
      <c r="B145" s="32" t="s">
        <v>176</v>
      </c>
      <c r="C145" s="37"/>
      <c r="D145" s="41">
        <f t="shared" si="4"/>
        <v>3607</v>
      </c>
      <c r="E145" s="33">
        <v>448</v>
      </c>
      <c r="F145" s="33">
        <v>25</v>
      </c>
      <c r="G145" s="33">
        <v>29</v>
      </c>
      <c r="H145" s="33">
        <v>0</v>
      </c>
      <c r="I145" s="33">
        <v>1</v>
      </c>
      <c r="J145" s="33">
        <v>30</v>
      </c>
      <c r="K145" s="33">
        <v>523</v>
      </c>
      <c r="L145" s="33">
        <v>24</v>
      </c>
      <c r="M145" s="33">
        <v>75</v>
      </c>
      <c r="N145" s="33">
        <v>2091</v>
      </c>
      <c r="O145" s="33">
        <v>305</v>
      </c>
      <c r="P145" s="33">
        <v>3</v>
      </c>
      <c r="Q145" s="33">
        <v>4</v>
      </c>
      <c r="R145" s="33">
        <v>49</v>
      </c>
    </row>
    <row r="146" spans="2:18" s="31" customFormat="1" ht="18" customHeight="1">
      <c r="B146" s="32" t="s">
        <v>177</v>
      </c>
      <c r="C146" s="37"/>
      <c r="D146" s="41">
        <f t="shared" si="4"/>
        <v>3105</v>
      </c>
      <c r="E146" s="33">
        <v>386</v>
      </c>
      <c r="F146" s="33">
        <v>23</v>
      </c>
      <c r="G146" s="33">
        <v>11</v>
      </c>
      <c r="H146" s="33">
        <v>0</v>
      </c>
      <c r="I146" s="33">
        <v>9</v>
      </c>
      <c r="J146" s="33">
        <v>23</v>
      </c>
      <c r="K146" s="33">
        <v>479</v>
      </c>
      <c r="L146" s="33">
        <v>21</v>
      </c>
      <c r="M146" s="33">
        <v>34</v>
      </c>
      <c r="N146" s="33">
        <v>1888</v>
      </c>
      <c r="O146" s="33">
        <v>174</v>
      </c>
      <c r="P146" s="33">
        <v>2</v>
      </c>
      <c r="Q146" s="33">
        <v>0</v>
      </c>
      <c r="R146" s="33">
        <v>55</v>
      </c>
    </row>
    <row r="147" spans="2:18" s="31" customFormat="1" ht="18" customHeight="1">
      <c r="B147" s="32" t="s">
        <v>178</v>
      </c>
      <c r="C147" s="37"/>
      <c r="D147" s="41">
        <f t="shared" si="4"/>
        <v>3317</v>
      </c>
      <c r="E147" s="33">
        <v>292</v>
      </c>
      <c r="F147" s="33">
        <v>16</v>
      </c>
      <c r="G147" s="33">
        <v>9</v>
      </c>
      <c r="H147" s="33">
        <v>0</v>
      </c>
      <c r="I147" s="33">
        <v>9</v>
      </c>
      <c r="J147" s="33">
        <v>22</v>
      </c>
      <c r="K147" s="33">
        <v>515</v>
      </c>
      <c r="L147" s="33">
        <v>35</v>
      </c>
      <c r="M147" s="33">
        <v>23</v>
      </c>
      <c r="N147" s="33">
        <v>2105</v>
      </c>
      <c r="O147" s="33">
        <v>216</v>
      </c>
      <c r="P147" s="33">
        <v>1</v>
      </c>
      <c r="Q147" s="33">
        <v>12</v>
      </c>
      <c r="R147" s="33">
        <v>62</v>
      </c>
    </row>
    <row r="148" spans="2:18" s="31" customFormat="1" ht="18" customHeight="1">
      <c r="B148" s="32" t="s">
        <v>179</v>
      </c>
      <c r="C148" s="37"/>
      <c r="D148" s="41">
        <f t="shared" si="4"/>
        <v>3199</v>
      </c>
      <c r="E148" s="33">
        <v>287</v>
      </c>
      <c r="F148" s="33">
        <v>22</v>
      </c>
      <c r="G148" s="33">
        <v>17</v>
      </c>
      <c r="H148" s="33">
        <v>0</v>
      </c>
      <c r="I148" s="33">
        <v>10</v>
      </c>
      <c r="J148" s="33">
        <v>18</v>
      </c>
      <c r="K148" s="33">
        <v>456</v>
      </c>
      <c r="L148" s="33">
        <v>36</v>
      </c>
      <c r="M148" s="33">
        <v>40</v>
      </c>
      <c r="N148" s="33">
        <v>2067</v>
      </c>
      <c r="O148" s="33">
        <v>198</v>
      </c>
      <c r="P148" s="33">
        <v>0</v>
      </c>
      <c r="Q148" s="33">
        <v>4</v>
      </c>
      <c r="R148" s="33">
        <v>44</v>
      </c>
    </row>
    <row r="149" spans="2:18" s="31" customFormat="1" ht="18" customHeight="1">
      <c r="B149" s="32" t="s">
        <v>180</v>
      </c>
      <c r="C149" s="37"/>
      <c r="D149" s="41">
        <f t="shared" si="4"/>
        <v>3503</v>
      </c>
      <c r="E149" s="33">
        <v>399</v>
      </c>
      <c r="F149" s="33">
        <v>16</v>
      </c>
      <c r="G149" s="33">
        <v>33</v>
      </c>
      <c r="H149" s="33">
        <v>0</v>
      </c>
      <c r="I149" s="33">
        <v>1</v>
      </c>
      <c r="J149" s="33">
        <v>35</v>
      </c>
      <c r="K149" s="33">
        <v>511</v>
      </c>
      <c r="L149" s="33">
        <v>36</v>
      </c>
      <c r="M149" s="33">
        <v>43</v>
      </c>
      <c r="N149" s="33">
        <v>2202</v>
      </c>
      <c r="O149" s="33">
        <v>169</v>
      </c>
      <c r="P149" s="33">
        <v>0</v>
      </c>
      <c r="Q149" s="33">
        <v>16</v>
      </c>
      <c r="R149" s="33">
        <v>42</v>
      </c>
    </row>
    <row r="150" spans="2:18" s="31" customFormat="1" ht="18" customHeight="1">
      <c r="B150" s="32" t="s">
        <v>183</v>
      </c>
      <c r="C150" s="37"/>
      <c r="D150" s="41">
        <f>SUM(E150:R150)</f>
        <v>1760</v>
      </c>
      <c r="E150" s="33">
        <v>265</v>
      </c>
      <c r="F150" s="33">
        <v>6</v>
      </c>
      <c r="G150" s="33">
        <v>32</v>
      </c>
      <c r="H150" s="33">
        <v>0</v>
      </c>
      <c r="I150" s="33">
        <v>6</v>
      </c>
      <c r="J150" s="33">
        <v>65</v>
      </c>
      <c r="K150" s="33">
        <v>235</v>
      </c>
      <c r="L150" s="33">
        <v>7</v>
      </c>
      <c r="M150" s="33">
        <v>15</v>
      </c>
      <c r="N150" s="33">
        <v>1014</v>
      </c>
      <c r="O150" s="33">
        <v>77</v>
      </c>
      <c r="P150" s="33">
        <v>0</v>
      </c>
      <c r="Q150" s="33">
        <v>1</v>
      </c>
      <c r="R150" s="33">
        <v>37</v>
      </c>
    </row>
    <row r="151" spans="2:18" s="31" customFormat="1" ht="18" customHeight="1">
      <c r="B151" s="32" t="s">
        <v>181</v>
      </c>
      <c r="C151" s="37"/>
      <c r="D151" s="41">
        <f t="shared" si="4"/>
        <v>3149</v>
      </c>
      <c r="E151" s="33">
        <v>369</v>
      </c>
      <c r="F151" s="33">
        <v>20</v>
      </c>
      <c r="G151" s="33">
        <v>38</v>
      </c>
      <c r="H151" s="33">
        <v>0</v>
      </c>
      <c r="I151" s="33">
        <v>6</v>
      </c>
      <c r="J151" s="33">
        <v>45</v>
      </c>
      <c r="K151" s="33">
        <v>412</v>
      </c>
      <c r="L151" s="33">
        <v>20</v>
      </c>
      <c r="M151" s="33">
        <v>28</v>
      </c>
      <c r="N151" s="33">
        <v>2016</v>
      </c>
      <c r="O151" s="33">
        <v>145</v>
      </c>
      <c r="P151" s="33">
        <v>0</v>
      </c>
      <c r="Q151" s="33">
        <v>5</v>
      </c>
      <c r="R151" s="33">
        <v>45</v>
      </c>
    </row>
    <row r="152" spans="2:18" s="31" customFormat="1" ht="18" customHeight="1">
      <c r="B152" s="32" t="s">
        <v>182</v>
      </c>
      <c r="C152" s="37"/>
      <c r="D152" s="41">
        <f t="shared" si="4"/>
        <v>3107</v>
      </c>
      <c r="E152" s="33">
        <v>382</v>
      </c>
      <c r="F152" s="33">
        <v>20</v>
      </c>
      <c r="G152" s="33">
        <v>28</v>
      </c>
      <c r="H152" s="33">
        <v>0</v>
      </c>
      <c r="I152" s="33">
        <v>5</v>
      </c>
      <c r="J152" s="33">
        <v>36</v>
      </c>
      <c r="K152" s="33">
        <v>476</v>
      </c>
      <c r="L152" s="33">
        <v>14</v>
      </c>
      <c r="M152" s="33">
        <v>32</v>
      </c>
      <c r="N152" s="33">
        <v>1899</v>
      </c>
      <c r="O152" s="33">
        <v>185</v>
      </c>
      <c r="P152" s="33">
        <v>0</v>
      </c>
      <c r="Q152" s="33">
        <v>1</v>
      </c>
      <c r="R152" s="33">
        <v>29</v>
      </c>
    </row>
    <row r="153" spans="2:18" s="31" customFormat="1" ht="18" customHeight="1">
      <c r="B153" s="32" t="s">
        <v>184</v>
      </c>
      <c r="C153" s="37"/>
      <c r="D153" s="41">
        <f t="shared" si="4"/>
        <v>3433</v>
      </c>
      <c r="E153" s="33">
        <v>365</v>
      </c>
      <c r="F153" s="33">
        <v>20</v>
      </c>
      <c r="G153" s="33">
        <v>14</v>
      </c>
      <c r="H153" s="33">
        <v>0</v>
      </c>
      <c r="I153" s="33">
        <v>7</v>
      </c>
      <c r="J153" s="33">
        <v>19</v>
      </c>
      <c r="K153" s="33">
        <v>491</v>
      </c>
      <c r="L153" s="33">
        <v>38</v>
      </c>
      <c r="M153" s="33">
        <v>54</v>
      </c>
      <c r="N153" s="33">
        <v>2128</v>
      </c>
      <c r="O153" s="33">
        <v>234</v>
      </c>
      <c r="P153" s="33">
        <v>0</v>
      </c>
      <c r="Q153" s="33">
        <v>6</v>
      </c>
      <c r="R153" s="33">
        <v>57</v>
      </c>
    </row>
    <row r="154" spans="2:18" s="31" customFormat="1" ht="18" customHeight="1">
      <c r="B154" s="32" t="s">
        <v>185</v>
      </c>
      <c r="C154" s="37"/>
      <c r="D154" s="41">
        <f t="shared" si="4"/>
        <v>3269</v>
      </c>
      <c r="E154" s="33">
        <v>360</v>
      </c>
      <c r="F154" s="33">
        <v>22</v>
      </c>
      <c r="G154" s="33">
        <v>44</v>
      </c>
      <c r="H154" s="33">
        <v>0</v>
      </c>
      <c r="I154" s="33">
        <v>6</v>
      </c>
      <c r="J154" s="33">
        <v>30</v>
      </c>
      <c r="K154" s="33">
        <v>474</v>
      </c>
      <c r="L154" s="33">
        <v>27</v>
      </c>
      <c r="M154" s="33">
        <v>35</v>
      </c>
      <c r="N154" s="33">
        <v>2029</v>
      </c>
      <c r="O154" s="33">
        <v>205</v>
      </c>
      <c r="P154" s="33">
        <v>1</v>
      </c>
      <c r="Q154" s="33">
        <v>0</v>
      </c>
      <c r="R154" s="33">
        <v>36</v>
      </c>
    </row>
    <row r="155" spans="2:18" s="31" customFormat="1" ht="18" customHeight="1">
      <c r="B155" s="32" t="s">
        <v>186</v>
      </c>
      <c r="C155" s="37"/>
      <c r="D155" s="41">
        <f t="shared" si="4"/>
        <v>3444</v>
      </c>
      <c r="E155" s="33">
        <v>311</v>
      </c>
      <c r="F155" s="33">
        <v>21</v>
      </c>
      <c r="G155" s="33">
        <v>10</v>
      </c>
      <c r="H155" s="33">
        <v>0</v>
      </c>
      <c r="I155" s="33">
        <v>3</v>
      </c>
      <c r="J155" s="33">
        <v>21</v>
      </c>
      <c r="K155" s="33">
        <v>456</v>
      </c>
      <c r="L155" s="33">
        <v>38</v>
      </c>
      <c r="M155" s="33">
        <v>57</v>
      </c>
      <c r="N155" s="33">
        <v>2280</v>
      </c>
      <c r="O155" s="33">
        <v>202</v>
      </c>
      <c r="P155" s="33">
        <v>1</v>
      </c>
      <c r="Q155" s="33">
        <v>1</v>
      </c>
      <c r="R155" s="33">
        <v>43</v>
      </c>
    </row>
    <row r="156" spans="2:18" s="31" customFormat="1" ht="18" customHeight="1">
      <c r="B156" s="32" t="s">
        <v>187</v>
      </c>
      <c r="C156" s="37"/>
      <c r="D156" s="41">
        <f t="shared" si="4"/>
        <v>3645</v>
      </c>
      <c r="E156" s="33">
        <v>355</v>
      </c>
      <c r="F156" s="33">
        <v>24</v>
      </c>
      <c r="G156" s="33">
        <v>51</v>
      </c>
      <c r="H156" s="33">
        <v>0</v>
      </c>
      <c r="I156" s="33">
        <v>5</v>
      </c>
      <c r="J156" s="33">
        <v>31</v>
      </c>
      <c r="K156" s="33">
        <v>488</v>
      </c>
      <c r="L156" s="33">
        <v>28</v>
      </c>
      <c r="M156" s="33">
        <v>43</v>
      </c>
      <c r="N156" s="33">
        <v>2320</v>
      </c>
      <c r="O156" s="33">
        <v>234</v>
      </c>
      <c r="P156" s="33">
        <v>1</v>
      </c>
      <c r="Q156" s="33">
        <v>14</v>
      </c>
      <c r="R156" s="33">
        <v>51</v>
      </c>
    </row>
    <row r="157" spans="2:18" s="31" customFormat="1" ht="18" customHeight="1">
      <c r="B157" s="32" t="s">
        <v>188</v>
      </c>
      <c r="C157" s="37"/>
      <c r="D157" s="41">
        <f t="shared" si="4"/>
        <v>3160</v>
      </c>
      <c r="E157" s="33">
        <v>352</v>
      </c>
      <c r="F157" s="33">
        <v>15</v>
      </c>
      <c r="G157" s="33">
        <v>9</v>
      </c>
      <c r="H157" s="33">
        <v>0</v>
      </c>
      <c r="I157" s="33">
        <v>10</v>
      </c>
      <c r="J157" s="33">
        <v>25</v>
      </c>
      <c r="K157" s="33">
        <v>464</v>
      </c>
      <c r="L157" s="33">
        <v>26</v>
      </c>
      <c r="M157" s="33">
        <v>30</v>
      </c>
      <c r="N157" s="33">
        <v>2044</v>
      </c>
      <c r="O157" s="33">
        <v>142</v>
      </c>
      <c r="P157" s="33">
        <v>0</v>
      </c>
      <c r="Q157" s="33">
        <v>1</v>
      </c>
      <c r="R157" s="33">
        <v>42</v>
      </c>
    </row>
    <row r="158" spans="2:18" s="31" customFormat="1" ht="18" customHeight="1">
      <c r="B158" s="32" t="s">
        <v>189</v>
      </c>
      <c r="C158" s="37"/>
      <c r="D158" s="41">
        <f t="shared" si="4"/>
        <v>3368</v>
      </c>
      <c r="E158" s="33">
        <v>358</v>
      </c>
      <c r="F158" s="33">
        <v>27</v>
      </c>
      <c r="G158" s="33">
        <v>21</v>
      </c>
      <c r="H158" s="33">
        <v>0</v>
      </c>
      <c r="I158" s="33">
        <v>4</v>
      </c>
      <c r="J158" s="33">
        <v>21</v>
      </c>
      <c r="K158" s="33">
        <v>462</v>
      </c>
      <c r="L158" s="33">
        <v>33</v>
      </c>
      <c r="M158" s="33">
        <v>32</v>
      </c>
      <c r="N158" s="33">
        <v>2169</v>
      </c>
      <c r="O158" s="33">
        <v>203</v>
      </c>
      <c r="P158" s="33">
        <v>0</v>
      </c>
      <c r="Q158" s="33">
        <v>0</v>
      </c>
      <c r="R158" s="33">
        <v>38</v>
      </c>
    </row>
    <row r="159" spans="2:18" s="31" customFormat="1" ht="18" customHeight="1">
      <c r="B159" s="32" t="s">
        <v>190</v>
      </c>
      <c r="C159" s="37"/>
      <c r="D159" s="41">
        <f t="shared" si="4"/>
        <v>3064</v>
      </c>
      <c r="E159" s="33">
        <v>344</v>
      </c>
      <c r="F159" s="33">
        <v>20</v>
      </c>
      <c r="G159" s="33">
        <v>12</v>
      </c>
      <c r="H159" s="33">
        <v>0</v>
      </c>
      <c r="I159" s="33">
        <v>2</v>
      </c>
      <c r="J159" s="33">
        <v>12</v>
      </c>
      <c r="K159" s="33">
        <v>418</v>
      </c>
      <c r="L159" s="33">
        <v>27</v>
      </c>
      <c r="M159" s="33">
        <v>38</v>
      </c>
      <c r="N159" s="33">
        <v>1935</v>
      </c>
      <c r="O159" s="33">
        <v>206</v>
      </c>
      <c r="P159" s="33">
        <v>1</v>
      </c>
      <c r="Q159" s="33">
        <v>0</v>
      </c>
      <c r="R159" s="33">
        <v>49</v>
      </c>
    </row>
    <row r="160" spans="2:18" s="31" customFormat="1" ht="18" customHeight="1">
      <c r="B160" s="32" t="s">
        <v>191</v>
      </c>
      <c r="C160" s="37"/>
      <c r="D160" s="41">
        <f t="shared" si="4"/>
        <v>3079</v>
      </c>
      <c r="E160" s="33">
        <v>361</v>
      </c>
      <c r="F160" s="33">
        <v>23</v>
      </c>
      <c r="G160" s="33">
        <v>22</v>
      </c>
      <c r="H160" s="33">
        <v>0</v>
      </c>
      <c r="I160" s="33">
        <v>11</v>
      </c>
      <c r="J160" s="33">
        <v>19</v>
      </c>
      <c r="K160" s="33">
        <v>493</v>
      </c>
      <c r="L160" s="33">
        <v>24</v>
      </c>
      <c r="M160" s="33">
        <v>46</v>
      </c>
      <c r="N160" s="33">
        <v>1937</v>
      </c>
      <c r="O160" s="33">
        <v>114</v>
      </c>
      <c r="P160" s="33">
        <v>0</v>
      </c>
      <c r="Q160" s="33">
        <v>0</v>
      </c>
      <c r="R160" s="33">
        <v>29</v>
      </c>
    </row>
    <row r="161" spans="2:18" s="31" customFormat="1" ht="18" customHeight="1">
      <c r="B161" s="32" t="s">
        <v>192</v>
      </c>
      <c r="C161" s="37"/>
      <c r="D161" s="41">
        <f t="shared" si="4"/>
        <v>3074</v>
      </c>
      <c r="E161" s="33">
        <v>349</v>
      </c>
      <c r="F161" s="33">
        <v>15</v>
      </c>
      <c r="G161" s="33">
        <v>12</v>
      </c>
      <c r="H161" s="33">
        <v>0</v>
      </c>
      <c r="I161" s="33">
        <v>8</v>
      </c>
      <c r="J161" s="33">
        <v>20</v>
      </c>
      <c r="K161" s="33">
        <v>417</v>
      </c>
      <c r="L161" s="33">
        <v>23</v>
      </c>
      <c r="M161" s="33">
        <v>53</v>
      </c>
      <c r="N161" s="33">
        <v>1944</v>
      </c>
      <c r="O161" s="33">
        <v>179</v>
      </c>
      <c r="P161" s="33">
        <v>0</v>
      </c>
      <c r="Q161" s="33">
        <v>0</v>
      </c>
      <c r="R161" s="33">
        <v>54</v>
      </c>
    </row>
    <row r="162" spans="2:18" s="31" customFormat="1" ht="18" customHeight="1">
      <c r="B162" s="32" t="s">
        <v>193</v>
      </c>
      <c r="C162" s="37"/>
      <c r="D162" s="41">
        <f t="shared" si="4"/>
        <v>2720</v>
      </c>
      <c r="E162" s="33">
        <v>249</v>
      </c>
      <c r="F162" s="33">
        <v>9</v>
      </c>
      <c r="G162" s="33">
        <v>23</v>
      </c>
      <c r="H162" s="33">
        <v>0</v>
      </c>
      <c r="I162" s="33">
        <v>7</v>
      </c>
      <c r="J162" s="33">
        <v>15</v>
      </c>
      <c r="K162" s="33">
        <v>413</v>
      </c>
      <c r="L162" s="33">
        <v>15</v>
      </c>
      <c r="M162" s="33">
        <v>36</v>
      </c>
      <c r="N162" s="33">
        <v>1787</v>
      </c>
      <c r="O162" s="33">
        <v>131</v>
      </c>
      <c r="P162" s="33">
        <v>0</v>
      </c>
      <c r="Q162" s="33">
        <v>0</v>
      </c>
      <c r="R162" s="33">
        <v>35</v>
      </c>
    </row>
    <row r="163" spans="2:18" s="31" customFormat="1" ht="18" customHeight="1">
      <c r="B163" s="32" t="s">
        <v>194</v>
      </c>
      <c r="C163" s="37"/>
      <c r="D163" s="41">
        <f t="shared" si="4"/>
        <v>2712</v>
      </c>
      <c r="E163" s="33">
        <v>301</v>
      </c>
      <c r="F163" s="33">
        <v>16</v>
      </c>
      <c r="G163" s="33">
        <v>14</v>
      </c>
      <c r="H163" s="33">
        <v>0</v>
      </c>
      <c r="I163" s="33">
        <v>12</v>
      </c>
      <c r="J163" s="33">
        <v>13</v>
      </c>
      <c r="K163" s="33">
        <v>398</v>
      </c>
      <c r="L163" s="33">
        <v>37</v>
      </c>
      <c r="M163" s="33">
        <v>18</v>
      </c>
      <c r="N163" s="33">
        <v>1727</v>
      </c>
      <c r="O163" s="33">
        <v>142</v>
      </c>
      <c r="P163" s="33">
        <v>0</v>
      </c>
      <c r="Q163" s="33">
        <v>1</v>
      </c>
      <c r="R163" s="33">
        <v>33</v>
      </c>
    </row>
    <row r="164" spans="2:18" s="31" customFormat="1" ht="18" customHeight="1">
      <c r="B164" s="32" t="s">
        <v>195</v>
      </c>
      <c r="C164" s="37"/>
      <c r="D164" s="41">
        <f t="shared" si="4"/>
        <v>3550</v>
      </c>
      <c r="E164" s="33">
        <v>438</v>
      </c>
      <c r="F164" s="33">
        <v>25</v>
      </c>
      <c r="G164" s="33">
        <v>9</v>
      </c>
      <c r="H164" s="33">
        <v>0</v>
      </c>
      <c r="I164" s="33">
        <v>4</v>
      </c>
      <c r="J164" s="33">
        <v>27</v>
      </c>
      <c r="K164" s="33">
        <v>490</v>
      </c>
      <c r="L164" s="33">
        <v>32</v>
      </c>
      <c r="M164" s="33">
        <v>56</v>
      </c>
      <c r="N164" s="33">
        <v>2228</v>
      </c>
      <c r="O164" s="33">
        <v>178</v>
      </c>
      <c r="P164" s="33">
        <v>0</v>
      </c>
      <c r="Q164" s="33">
        <v>0</v>
      </c>
      <c r="R164" s="33">
        <v>63</v>
      </c>
    </row>
    <row r="165" spans="2:18" s="31" customFormat="1" ht="18" customHeight="1">
      <c r="B165" s="32" t="s">
        <v>197</v>
      </c>
      <c r="C165" s="37"/>
      <c r="D165" s="41">
        <f t="shared" si="4"/>
        <v>3201</v>
      </c>
      <c r="E165" s="33">
        <v>328</v>
      </c>
      <c r="F165" s="33">
        <v>20</v>
      </c>
      <c r="G165" s="33">
        <v>15</v>
      </c>
      <c r="H165" s="33">
        <v>0</v>
      </c>
      <c r="I165" s="33">
        <v>8</v>
      </c>
      <c r="J165" s="33">
        <v>16</v>
      </c>
      <c r="K165" s="33">
        <v>451</v>
      </c>
      <c r="L165" s="33">
        <v>26</v>
      </c>
      <c r="M165" s="33">
        <v>52</v>
      </c>
      <c r="N165" s="33">
        <v>2069</v>
      </c>
      <c r="O165" s="33">
        <v>153</v>
      </c>
      <c r="P165" s="33">
        <v>0</v>
      </c>
      <c r="Q165" s="33">
        <v>0</v>
      </c>
      <c r="R165" s="33">
        <v>63</v>
      </c>
    </row>
    <row r="166" spans="2:18" s="31" customFormat="1" ht="18" customHeight="1">
      <c r="B166" s="32" t="s">
        <v>199</v>
      </c>
      <c r="C166" s="37"/>
      <c r="D166" s="41">
        <f t="shared" si="4"/>
        <v>2863</v>
      </c>
      <c r="E166" s="33">
        <v>360</v>
      </c>
      <c r="F166" s="33">
        <v>19</v>
      </c>
      <c r="G166" s="33">
        <v>12</v>
      </c>
      <c r="H166" s="33">
        <v>1</v>
      </c>
      <c r="I166" s="33">
        <v>5</v>
      </c>
      <c r="J166" s="33">
        <v>16</v>
      </c>
      <c r="K166" s="33">
        <v>401</v>
      </c>
      <c r="L166" s="33">
        <v>24</v>
      </c>
      <c r="M166" s="33">
        <v>53</v>
      </c>
      <c r="N166" s="33">
        <v>1859</v>
      </c>
      <c r="O166" s="33">
        <v>82</v>
      </c>
      <c r="P166" s="33">
        <v>0</v>
      </c>
      <c r="Q166" s="33">
        <v>0</v>
      </c>
      <c r="R166" s="33">
        <v>31</v>
      </c>
    </row>
    <row r="167" spans="2:18" s="31" customFormat="1" ht="18" customHeight="1">
      <c r="B167" s="32" t="s">
        <v>196</v>
      </c>
      <c r="C167" s="37"/>
      <c r="D167" s="41">
        <f t="shared" si="4"/>
        <v>3470</v>
      </c>
      <c r="E167" s="33">
        <v>447</v>
      </c>
      <c r="F167" s="33">
        <v>20</v>
      </c>
      <c r="G167" s="33">
        <v>23</v>
      </c>
      <c r="H167" s="33">
        <v>0</v>
      </c>
      <c r="I167" s="33">
        <v>4</v>
      </c>
      <c r="J167" s="33">
        <v>23</v>
      </c>
      <c r="K167" s="33">
        <v>541</v>
      </c>
      <c r="L167" s="33">
        <v>22</v>
      </c>
      <c r="M167" s="33">
        <v>64</v>
      </c>
      <c r="N167" s="33">
        <v>2139</v>
      </c>
      <c r="O167" s="33">
        <v>152</v>
      </c>
      <c r="P167" s="33">
        <v>0</v>
      </c>
      <c r="Q167" s="33">
        <v>0</v>
      </c>
      <c r="R167" s="33">
        <v>35</v>
      </c>
    </row>
    <row r="168" spans="2:18" s="31" customFormat="1" ht="18" customHeight="1">
      <c r="B168" s="32" t="s">
        <v>198</v>
      </c>
      <c r="C168" s="37"/>
      <c r="D168" s="41">
        <f t="shared" si="4"/>
        <v>3492</v>
      </c>
      <c r="E168" s="33">
        <v>434</v>
      </c>
      <c r="F168" s="33">
        <v>24</v>
      </c>
      <c r="G168" s="33">
        <v>20</v>
      </c>
      <c r="H168" s="33">
        <v>0</v>
      </c>
      <c r="I168" s="33">
        <v>6</v>
      </c>
      <c r="J168" s="33">
        <v>36</v>
      </c>
      <c r="K168" s="33">
        <v>536</v>
      </c>
      <c r="L168" s="33">
        <v>26</v>
      </c>
      <c r="M168" s="33">
        <v>53</v>
      </c>
      <c r="N168" s="33">
        <v>2168</v>
      </c>
      <c r="O168" s="33">
        <v>145</v>
      </c>
      <c r="P168" s="33">
        <v>1</v>
      </c>
      <c r="Q168" s="33">
        <v>0</v>
      </c>
      <c r="R168" s="33">
        <v>43</v>
      </c>
    </row>
    <row r="169" spans="2:18" s="31" customFormat="1" ht="18" customHeight="1">
      <c r="B169" s="32" t="s">
        <v>200</v>
      </c>
      <c r="C169" s="37"/>
      <c r="D169" s="41">
        <f t="shared" si="4"/>
        <v>2761</v>
      </c>
      <c r="E169" s="33">
        <v>370</v>
      </c>
      <c r="F169" s="33">
        <v>11</v>
      </c>
      <c r="G169" s="33">
        <v>44</v>
      </c>
      <c r="H169" s="33">
        <v>0</v>
      </c>
      <c r="I169" s="33">
        <v>4</v>
      </c>
      <c r="J169" s="33">
        <v>40</v>
      </c>
      <c r="K169" s="33">
        <v>403</v>
      </c>
      <c r="L169" s="33">
        <v>23</v>
      </c>
      <c r="M169" s="33">
        <v>40</v>
      </c>
      <c r="N169" s="33">
        <v>1698</v>
      </c>
      <c r="O169" s="33">
        <v>101</v>
      </c>
      <c r="P169" s="33">
        <v>0</v>
      </c>
      <c r="Q169" s="33">
        <v>0</v>
      </c>
      <c r="R169" s="33">
        <v>27</v>
      </c>
    </row>
    <row r="170" spans="2:18" s="31" customFormat="1" ht="18" customHeight="1">
      <c r="B170" s="32" t="s">
        <v>201</v>
      </c>
      <c r="C170" s="37"/>
      <c r="D170" s="41">
        <f t="shared" si="4"/>
        <v>2953</v>
      </c>
      <c r="E170" s="33">
        <v>410</v>
      </c>
      <c r="F170" s="33">
        <v>16</v>
      </c>
      <c r="G170" s="33">
        <v>18</v>
      </c>
      <c r="H170" s="33">
        <v>0</v>
      </c>
      <c r="I170" s="33">
        <v>9</v>
      </c>
      <c r="J170" s="33">
        <v>19</v>
      </c>
      <c r="K170" s="33">
        <v>429</v>
      </c>
      <c r="L170" s="33">
        <v>27</v>
      </c>
      <c r="M170" s="33">
        <v>62</v>
      </c>
      <c r="N170" s="33">
        <v>1833</v>
      </c>
      <c r="O170" s="33">
        <v>92</v>
      </c>
      <c r="P170" s="33">
        <v>0</v>
      </c>
      <c r="Q170" s="33">
        <v>0</v>
      </c>
      <c r="R170" s="33">
        <v>38</v>
      </c>
    </row>
    <row r="171" spans="2:18" s="31" customFormat="1" ht="18" customHeight="1">
      <c r="B171" s="32" t="s">
        <v>202</v>
      </c>
      <c r="C171" s="37"/>
      <c r="D171" s="41">
        <f t="shared" si="4"/>
        <v>2557</v>
      </c>
      <c r="E171" s="33">
        <v>293</v>
      </c>
      <c r="F171" s="33">
        <v>16</v>
      </c>
      <c r="G171" s="33">
        <v>12</v>
      </c>
      <c r="H171" s="33">
        <v>0</v>
      </c>
      <c r="I171" s="33">
        <v>8</v>
      </c>
      <c r="J171" s="33">
        <v>15</v>
      </c>
      <c r="K171" s="33">
        <v>378</v>
      </c>
      <c r="L171" s="33">
        <v>27</v>
      </c>
      <c r="M171" s="33">
        <v>43</v>
      </c>
      <c r="N171" s="33">
        <v>1670</v>
      </c>
      <c r="O171" s="33">
        <v>61</v>
      </c>
      <c r="P171" s="33">
        <v>0</v>
      </c>
      <c r="Q171" s="33">
        <v>0</v>
      </c>
      <c r="R171" s="33">
        <v>34</v>
      </c>
    </row>
    <row r="172" spans="2:18" s="31" customFormat="1" ht="18" customHeight="1">
      <c r="B172" s="32" t="s">
        <v>203</v>
      </c>
      <c r="C172" s="37"/>
      <c r="D172" s="41">
        <f t="shared" si="4"/>
        <v>3155</v>
      </c>
      <c r="E172" s="33">
        <v>346</v>
      </c>
      <c r="F172" s="33">
        <v>18</v>
      </c>
      <c r="G172" s="33">
        <v>22</v>
      </c>
      <c r="H172" s="33">
        <v>0</v>
      </c>
      <c r="I172" s="33">
        <v>7</v>
      </c>
      <c r="J172" s="33">
        <v>11</v>
      </c>
      <c r="K172" s="33">
        <v>467</v>
      </c>
      <c r="L172" s="33">
        <v>26</v>
      </c>
      <c r="M172" s="33">
        <v>53</v>
      </c>
      <c r="N172" s="33">
        <v>2054</v>
      </c>
      <c r="O172" s="33">
        <v>109</v>
      </c>
      <c r="P172" s="33">
        <v>0</v>
      </c>
      <c r="Q172" s="33">
        <v>0</v>
      </c>
      <c r="R172" s="33">
        <v>42</v>
      </c>
    </row>
    <row r="173" spans="2:18" s="31" customFormat="1" ht="18" customHeight="1">
      <c r="B173" s="32" t="s">
        <v>204</v>
      </c>
      <c r="C173" s="37"/>
      <c r="D173" s="41">
        <f t="shared" si="4"/>
        <v>2816</v>
      </c>
      <c r="E173" s="33">
        <v>298</v>
      </c>
      <c r="F173" s="33">
        <v>12</v>
      </c>
      <c r="G173" s="33">
        <v>22</v>
      </c>
      <c r="H173" s="33">
        <v>0</v>
      </c>
      <c r="I173" s="33">
        <v>3</v>
      </c>
      <c r="J173" s="33">
        <v>18</v>
      </c>
      <c r="K173" s="33">
        <v>450</v>
      </c>
      <c r="L173" s="33">
        <v>21</v>
      </c>
      <c r="M173" s="33">
        <v>43</v>
      </c>
      <c r="N173" s="33">
        <v>1796</v>
      </c>
      <c r="O173" s="33">
        <v>117</v>
      </c>
      <c r="P173" s="33">
        <v>0</v>
      </c>
      <c r="Q173" s="33">
        <v>0</v>
      </c>
      <c r="R173" s="33">
        <v>36</v>
      </c>
    </row>
    <row r="174" spans="2:18" s="30" customFormat="1" ht="18" customHeight="1">
      <c r="B174" s="44" t="s">
        <v>58</v>
      </c>
      <c r="C174" s="36"/>
      <c r="D174" s="40">
        <f>SUM(E174:R174)</f>
        <v>171317</v>
      </c>
      <c r="E174" s="35">
        <f>SUM(E175:E239)</f>
        <v>22140</v>
      </c>
      <c r="F174" s="35">
        <f aca="true" t="shared" si="5" ref="F174:R174">SUM(F175:F239)</f>
        <v>856</v>
      </c>
      <c r="G174" s="35">
        <f t="shared" si="5"/>
        <v>1917</v>
      </c>
      <c r="H174" s="35">
        <f t="shared" si="5"/>
        <v>5</v>
      </c>
      <c r="I174" s="35">
        <f t="shared" si="5"/>
        <v>92</v>
      </c>
      <c r="J174" s="35">
        <f t="shared" si="5"/>
        <v>1139</v>
      </c>
      <c r="K174" s="35">
        <f t="shared" si="5"/>
        <v>26013</v>
      </c>
      <c r="L174" s="35">
        <f t="shared" si="5"/>
        <v>1617</v>
      </c>
      <c r="M174" s="35">
        <f t="shared" si="5"/>
        <v>1789</v>
      </c>
      <c r="N174" s="35">
        <f t="shared" si="5"/>
        <v>103657</v>
      </c>
      <c r="O174" s="35">
        <f t="shared" si="5"/>
        <v>9598</v>
      </c>
      <c r="P174" s="35">
        <f t="shared" si="5"/>
        <v>44</v>
      </c>
      <c r="Q174" s="35">
        <f t="shared" si="5"/>
        <v>213</v>
      </c>
      <c r="R174" s="35">
        <f t="shared" si="5"/>
        <v>2237</v>
      </c>
    </row>
    <row r="175" spans="2:18" s="31" customFormat="1" ht="18" customHeight="1">
      <c r="B175" s="32" t="s">
        <v>20</v>
      </c>
      <c r="C175" s="37"/>
      <c r="D175" s="41">
        <f t="shared" si="4"/>
        <v>146</v>
      </c>
      <c r="E175" s="33">
        <v>5</v>
      </c>
      <c r="F175" s="33">
        <v>1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8</v>
      </c>
      <c r="O175" s="33">
        <v>5</v>
      </c>
      <c r="P175" s="33">
        <v>0</v>
      </c>
      <c r="Q175" s="33">
        <v>126</v>
      </c>
      <c r="R175" s="33">
        <v>1</v>
      </c>
    </row>
    <row r="176" spans="2:18" s="31" customFormat="1" ht="18" customHeight="1">
      <c r="B176" s="32" t="s">
        <v>205</v>
      </c>
      <c r="C176" s="37"/>
      <c r="D176" s="41">
        <f t="shared" si="4"/>
        <v>3047</v>
      </c>
      <c r="E176" s="33">
        <v>369</v>
      </c>
      <c r="F176" s="33">
        <v>17</v>
      </c>
      <c r="G176" s="33">
        <v>41</v>
      </c>
      <c r="H176" s="33">
        <v>0</v>
      </c>
      <c r="I176" s="33">
        <v>1</v>
      </c>
      <c r="J176" s="33">
        <v>23</v>
      </c>
      <c r="K176" s="33">
        <v>489</v>
      </c>
      <c r="L176" s="33">
        <v>20</v>
      </c>
      <c r="M176" s="33">
        <v>50</v>
      </c>
      <c r="N176" s="33">
        <v>1825</v>
      </c>
      <c r="O176" s="33">
        <v>175</v>
      </c>
      <c r="P176" s="33">
        <v>0</v>
      </c>
      <c r="Q176" s="33">
        <v>0</v>
      </c>
      <c r="R176" s="33">
        <v>37</v>
      </c>
    </row>
    <row r="177" spans="2:18" s="31" customFormat="1" ht="18" customHeight="1">
      <c r="B177" s="32" t="s">
        <v>206</v>
      </c>
      <c r="C177" s="37"/>
      <c r="D177" s="41">
        <f t="shared" si="4"/>
        <v>3604</v>
      </c>
      <c r="E177" s="33">
        <v>454</v>
      </c>
      <c r="F177" s="33">
        <v>16</v>
      </c>
      <c r="G177" s="33">
        <v>48</v>
      </c>
      <c r="H177" s="33">
        <v>0</v>
      </c>
      <c r="I177" s="33">
        <v>1</v>
      </c>
      <c r="J177" s="33">
        <v>24</v>
      </c>
      <c r="K177" s="33">
        <v>515</v>
      </c>
      <c r="L177" s="33">
        <v>39</v>
      </c>
      <c r="M177" s="33">
        <v>57</v>
      </c>
      <c r="N177" s="33">
        <v>2193</v>
      </c>
      <c r="O177" s="33">
        <v>214</v>
      </c>
      <c r="P177" s="33">
        <v>0</v>
      </c>
      <c r="Q177" s="33">
        <v>0</v>
      </c>
      <c r="R177" s="33">
        <v>43</v>
      </c>
    </row>
    <row r="178" spans="2:18" s="31" customFormat="1" ht="18" customHeight="1">
      <c r="B178" s="32" t="s">
        <v>208</v>
      </c>
      <c r="C178" s="37"/>
      <c r="D178" s="41">
        <f t="shared" si="4"/>
        <v>3063</v>
      </c>
      <c r="E178" s="33">
        <v>434</v>
      </c>
      <c r="F178" s="33">
        <v>13</v>
      </c>
      <c r="G178" s="33">
        <v>32</v>
      </c>
      <c r="H178" s="33">
        <v>0</v>
      </c>
      <c r="I178" s="33">
        <v>0</v>
      </c>
      <c r="J178" s="33">
        <v>15</v>
      </c>
      <c r="K178" s="33">
        <v>467</v>
      </c>
      <c r="L178" s="33">
        <v>25</v>
      </c>
      <c r="M178" s="33">
        <v>28</v>
      </c>
      <c r="N178" s="33">
        <v>1805</v>
      </c>
      <c r="O178" s="33">
        <v>199</v>
      </c>
      <c r="P178" s="33">
        <v>3</v>
      </c>
      <c r="Q178" s="33">
        <v>0</v>
      </c>
      <c r="R178" s="33">
        <v>42</v>
      </c>
    </row>
    <row r="179" spans="2:18" s="31" customFormat="1" ht="18" customHeight="1">
      <c r="B179" s="32" t="s">
        <v>209</v>
      </c>
      <c r="C179" s="37"/>
      <c r="D179" s="41">
        <f t="shared" si="4"/>
        <v>2820</v>
      </c>
      <c r="E179" s="33">
        <v>432</v>
      </c>
      <c r="F179" s="33">
        <v>10</v>
      </c>
      <c r="G179" s="33">
        <v>38</v>
      </c>
      <c r="H179" s="33">
        <v>0</v>
      </c>
      <c r="I179" s="33">
        <v>0</v>
      </c>
      <c r="J179" s="33">
        <v>21</v>
      </c>
      <c r="K179" s="33">
        <v>412</v>
      </c>
      <c r="L179" s="33">
        <v>22</v>
      </c>
      <c r="M179" s="33">
        <v>36</v>
      </c>
      <c r="N179" s="33">
        <v>1667</v>
      </c>
      <c r="O179" s="33">
        <v>149</v>
      </c>
      <c r="P179" s="33">
        <v>0</v>
      </c>
      <c r="Q179" s="33">
        <v>2</v>
      </c>
      <c r="R179" s="33">
        <v>31</v>
      </c>
    </row>
    <row r="180" spans="2:18" s="31" customFormat="1" ht="18" customHeight="1">
      <c r="B180" s="32" t="s">
        <v>210</v>
      </c>
      <c r="C180" s="37"/>
      <c r="D180" s="41">
        <f t="shared" si="4"/>
        <v>3034</v>
      </c>
      <c r="E180" s="33">
        <v>341</v>
      </c>
      <c r="F180" s="33">
        <v>14</v>
      </c>
      <c r="G180" s="33">
        <v>63</v>
      </c>
      <c r="H180" s="33">
        <v>0</v>
      </c>
      <c r="I180" s="33">
        <v>2</v>
      </c>
      <c r="J180" s="33">
        <v>13</v>
      </c>
      <c r="K180" s="33">
        <v>484</v>
      </c>
      <c r="L180" s="33">
        <v>38</v>
      </c>
      <c r="M180" s="33">
        <v>33</v>
      </c>
      <c r="N180" s="33">
        <v>1843</v>
      </c>
      <c r="O180" s="33">
        <v>166</v>
      </c>
      <c r="P180" s="33">
        <v>0</v>
      </c>
      <c r="Q180" s="33">
        <v>0</v>
      </c>
      <c r="R180" s="33">
        <v>37</v>
      </c>
    </row>
    <row r="181" spans="2:18" s="31" customFormat="1" ht="18" customHeight="1">
      <c r="B181" s="32" t="s">
        <v>211</v>
      </c>
      <c r="C181" s="37"/>
      <c r="D181" s="41">
        <f t="shared" si="4"/>
        <v>3040</v>
      </c>
      <c r="E181" s="33">
        <v>321</v>
      </c>
      <c r="F181" s="33">
        <v>15</v>
      </c>
      <c r="G181" s="33">
        <v>26</v>
      </c>
      <c r="H181" s="33">
        <v>0</v>
      </c>
      <c r="I181" s="33">
        <v>4</v>
      </c>
      <c r="J181" s="33">
        <v>16</v>
      </c>
      <c r="K181" s="33">
        <v>532</v>
      </c>
      <c r="L181" s="33">
        <v>21</v>
      </c>
      <c r="M181" s="33">
        <v>57</v>
      </c>
      <c r="N181" s="33">
        <v>1850</v>
      </c>
      <c r="O181" s="33">
        <v>165</v>
      </c>
      <c r="P181" s="33">
        <v>0</v>
      </c>
      <c r="Q181" s="33">
        <v>0</v>
      </c>
      <c r="R181" s="33">
        <v>33</v>
      </c>
    </row>
    <row r="182" spans="2:18" s="31" customFormat="1" ht="18" customHeight="1">
      <c r="B182" s="32" t="s">
        <v>212</v>
      </c>
      <c r="C182" s="37"/>
      <c r="D182" s="41">
        <f t="shared" si="4"/>
        <v>3096</v>
      </c>
      <c r="E182" s="33">
        <v>342</v>
      </c>
      <c r="F182" s="33">
        <v>20</v>
      </c>
      <c r="G182" s="33">
        <v>25</v>
      </c>
      <c r="H182" s="33">
        <v>0</v>
      </c>
      <c r="I182" s="33">
        <v>1</v>
      </c>
      <c r="J182" s="33">
        <v>17</v>
      </c>
      <c r="K182" s="33">
        <v>404</v>
      </c>
      <c r="L182" s="33">
        <v>23</v>
      </c>
      <c r="M182" s="33">
        <v>34</v>
      </c>
      <c r="N182" s="33">
        <v>1893</v>
      </c>
      <c r="O182" s="33">
        <v>289</v>
      </c>
      <c r="P182" s="33">
        <v>1</v>
      </c>
      <c r="Q182" s="33">
        <v>0</v>
      </c>
      <c r="R182" s="33">
        <v>47</v>
      </c>
    </row>
    <row r="183" spans="2:18" s="31" customFormat="1" ht="18" customHeight="1">
      <c r="B183" s="32" t="s">
        <v>213</v>
      </c>
      <c r="C183" s="37"/>
      <c r="D183" s="41">
        <f t="shared" si="4"/>
        <v>3146</v>
      </c>
      <c r="E183" s="33">
        <v>318</v>
      </c>
      <c r="F183" s="33">
        <v>15</v>
      </c>
      <c r="G183" s="33">
        <v>28</v>
      </c>
      <c r="H183" s="33">
        <v>0</v>
      </c>
      <c r="I183" s="33">
        <v>2</v>
      </c>
      <c r="J183" s="33">
        <v>20</v>
      </c>
      <c r="K183" s="33">
        <v>452</v>
      </c>
      <c r="L183" s="33">
        <v>25</v>
      </c>
      <c r="M183" s="33">
        <v>26</v>
      </c>
      <c r="N183" s="33">
        <v>1903</v>
      </c>
      <c r="O183" s="33">
        <v>314</v>
      </c>
      <c r="P183" s="33">
        <v>1</v>
      </c>
      <c r="Q183" s="33">
        <v>0</v>
      </c>
      <c r="R183" s="33">
        <v>42</v>
      </c>
    </row>
    <row r="184" spans="2:18" s="31" customFormat="1" ht="18" customHeight="1">
      <c r="B184" s="32" t="s">
        <v>214</v>
      </c>
      <c r="C184" s="37"/>
      <c r="D184" s="41">
        <f t="shared" si="4"/>
        <v>3002</v>
      </c>
      <c r="E184" s="33">
        <v>354</v>
      </c>
      <c r="F184" s="33">
        <v>15</v>
      </c>
      <c r="G184" s="33">
        <v>56</v>
      </c>
      <c r="H184" s="33">
        <v>0</v>
      </c>
      <c r="I184" s="33">
        <v>0</v>
      </c>
      <c r="J184" s="33">
        <v>12</v>
      </c>
      <c r="K184" s="33">
        <v>440</v>
      </c>
      <c r="L184" s="33">
        <v>26</v>
      </c>
      <c r="M184" s="33">
        <v>19</v>
      </c>
      <c r="N184" s="33">
        <v>1832</v>
      </c>
      <c r="O184" s="33">
        <v>200</v>
      </c>
      <c r="P184" s="33">
        <v>0</v>
      </c>
      <c r="Q184" s="33">
        <v>0</v>
      </c>
      <c r="R184" s="33">
        <v>48</v>
      </c>
    </row>
    <row r="185" spans="2:18" s="31" customFormat="1" ht="18" customHeight="1">
      <c r="B185" s="32" t="s">
        <v>215</v>
      </c>
      <c r="C185" s="37"/>
      <c r="D185" s="41">
        <f t="shared" si="4"/>
        <v>3264</v>
      </c>
      <c r="E185" s="33">
        <v>347</v>
      </c>
      <c r="F185" s="33">
        <v>11</v>
      </c>
      <c r="G185" s="33">
        <v>38</v>
      </c>
      <c r="H185" s="33">
        <v>0</v>
      </c>
      <c r="I185" s="33">
        <v>0</v>
      </c>
      <c r="J185" s="33">
        <v>26</v>
      </c>
      <c r="K185" s="33">
        <v>526</v>
      </c>
      <c r="L185" s="33">
        <v>32</v>
      </c>
      <c r="M185" s="33">
        <v>33</v>
      </c>
      <c r="N185" s="33">
        <v>1972</v>
      </c>
      <c r="O185" s="33">
        <v>233</v>
      </c>
      <c r="P185" s="33">
        <v>4</v>
      </c>
      <c r="Q185" s="33">
        <v>11</v>
      </c>
      <c r="R185" s="33">
        <v>31</v>
      </c>
    </row>
    <row r="186" spans="2:18" s="31" customFormat="1" ht="18" customHeight="1">
      <c r="B186" s="32" t="s">
        <v>216</v>
      </c>
      <c r="C186" s="37"/>
      <c r="D186" s="41">
        <f t="shared" si="4"/>
        <v>2993</v>
      </c>
      <c r="E186" s="33">
        <v>365</v>
      </c>
      <c r="F186" s="33">
        <v>14</v>
      </c>
      <c r="G186" s="33">
        <v>40</v>
      </c>
      <c r="H186" s="33">
        <v>0</v>
      </c>
      <c r="I186" s="33">
        <v>2</v>
      </c>
      <c r="J186" s="33">
        <v>17</v>
      </c>
      <c r="K186" s="33">
        <v>476</v>
      </c>
      <c r="L186" s="33">
        <v>22</v>
      </c>
      <c r="M186" s="33">
        <v>30</v>
      </c>
      <c r="N186" s="33">
        <v>1793</v>
      </c>
      <c r="O186" s="33">
        <v>176</v>
      </c>
      <c r="P186" s="33">
        <v>2</v>
      </c>
      <c r="Q186" s="33">
        <v>5</v>
      </c>
      <c r="R186" s="33">
        <v>51</v>
      </c>
    </row>
    <row r="187" spans="2:18" s="31" customFormat="1" ht="18" customHeight="1">
      <c r="B187" s="32" t="s">
        <v>217</v>
      </c>
      <c r="C187" s="37"/>
      <c r="D187" s="41">
        <f t="shared" si="4"/>
        <v>2703</v>
      </c>
      <c r="E187" s="33">
        <v>299</v>
      </c>
      <c r="F187" s="33">
        <v>6</v>
      </c>
      <c r="G187" s="33">
        <v>45</v>
      </c>
      <c r="H187" s="33">
        <v>1</v>
      </c>
      <c r="I187" s="33">
        <v>2</v>
      </c>
      <c r="J187" s="33">
        <v>20</v>
      </c>
      <c r="K187" s="33">
        <v>423</v>
      </c>
      <c r="L187" s="33">
        <v>17</v>
      </c>
      <c r="M187" s="33">
        <v>20</v>
      </c>
      <c r="N187" s="33">
        <v>1699</v>
      </c>
      <c r="O187" s="33">
        <v>138</v>
      </c>
      <c r="P187" s="33">
        <v>0</v>
      </c>
      <c r="Q187" s="33">
        <v>1</v>
      </c>
      <c r="R187" s="33">
        <v>32</v>
      </c>
    </row>
    <row r="188" spans="2:18" s="31" customFormat="1" ht="18" customHeight="1">
      <c r="B188" s="32" t="s">
        <v>218</v>
      </c>
      <c r="C188" s="37"/>
      <c r="D188" s="41">
        <f t="shared" si="4"/>
        <v>2975</v>
      </c>
      <c r="E188" s="33">
        <v>299</v>
      </c>
      <c r="F188" s="33">
        <v>15</v>
      </c>
      <c r="G188" s="33">
        <v>23</v>
      </c>
      <c r="H188" s="33">
        <v>0</v>
      </c>
      <c r="I188" s="33">
        <v>0</v>
      </c>
      <c r="J188" s="33">
        <v>21</v>
      </c>
      <c r="K188" s="33">
        <v>441</v>
      </c>
      <c r="L188" s="33">
        <v>24</v>
      </c>
      <c r="M188" s="33">
        <v>38</v>
      </c>
      <c r="N188" s="33">
        <v>1692</v>
      </c>
      <c r="O188" s="33">
        <v>352</v>
      </c>
      <c r="P188" s="33">
        <v>15</v>
      </c>
      <c r="Q188" s="33">
        <v>7</v>
      </c>
      <c r="R188" s="33">
        <v>48</v>
      </c>
    </row>
    <row r="189" spans="2:18" s="31" customFormat="1" ht="18" customHeight="1">
      <c r="B189" s="32" t="s">
        <v>207</v>
      </c>
      <c r="C189" s="37"/>
      <c r="D189" s="41">
        <f t="shared" si="4"/>
        <v>3240</v>
      </c>
      <c r="E189" s="33">
        <v>497</v>
      </c>
      <c r="F189" s="33">
        <v>11</v>
      </c>
      <c r="G189" s="33">
        <v>32</v>
      </c>
      <c r="H189" s="33">
        <v>0</v>
      </c>
      <c r="I189" s="33">
        <v>0</v>
      </c>
      <c r="J189" s="33">
        <v>22</v>
      </c>
      <c r="K189" s="33">
        <v>473</v>
      </c>
      <c r="L189" s="33">
        <v>31</v>
      </c>
      <c r="M189" s="33">
        <v>37</v>
      </c>
      <c r="N189" s="33">
        <v>1933</v>
      </c>
      <c r="O189" s="33">
        <v>161</v>
      </c>
      <c r="P189" s="33">
        <v>0</v>
      </c>
      <c r="Q189" s="33">
        <v>0</v>
      </c>
      <c r="R189" s="33">
        <v>43</v>
      </c>
    </row>
    <row r="190" spans="2:18" s="31" customFormat="1" ht="18" customHeight="1">
      <c r="B190" s="32" t="s">
        <v>219</v>
      </c>
      <c r="C190" s="37"/>
      <c r="D190" s="41">
        <f t="shared" si="4"/>
        <v>3085</v>
      </c>
      <c r="E190" s="33">
        <v>411</v>
      </c>
      <c r="F190" s="33">
        <v>8</v>
      </c>
      <c r="G190" s="33">
        <v>36</v>
      </c>
      <c r="H190" s="33">
        <v>0</v>
      </c>
      <c r="I190" s="33">
        <v>0</v>
      </c>
      <c r="J190" s="33">
        <v>14</v>
      </c>
      <c r="K190" s="33">
        <v>449</v>
      </c>
      <c r="L190" s="33">
        <v>24</v>
      </c>
      <c r="M190" s="33">
        <v>34</v>
      </c>
      <c r="N190" s="33">
        <v>1864</v>
      </c>
      <c r="O190" s="33">
        <v>199</v>
      </c>
      <c r="P190" s="33">
        <v>1</v>
      </c>
      <c r="Q190" s="33">
        <v>0</v>
      </c>
      <c r="R190" s="33">
        <v>45</v>
      </c>
    </row>
    <row r="191" spans="2:18" s="31" customFormat="1" ht="18" customHeight="1">
      <c r="B191" s="32" t="s">
        <v>220</v>
      </c>
      <c r="C191" s="37"/>
      <c r="D191" s="41">
        <f t="shared" si="4"/>
        <v>3168</v>
      </c>
      <c r="E191" s="33">
        <v>338</v>
      </c>
      <c r="F191" s="33">
        <v>10</v>
      </c>
      <c r="G191" s="33">
        <v>85</v>
      </c>
      <c r="H191" s="33">
        <v>0</v>
      </c>
      <c r="I191" s="33">
        <v>1</v>
      </c>
      <c r="J191" s="33">
        <v>29</v>
      </c>
      <c r="K191" s="33">
        <v>471</v>
      </c>
      <c r="L191" s="33">
        <v>25</v>
      </c>
      <c r="M191" s="33">
        <v>26</v>
      </c>
      <c r="N191" s="33">
        <v>1949</v>
      </c>
      <c r="O191" s="33">
        <v>199</v>
      </c>
      <c r="P191" s="33">
        <v>1</v>
      </c>
      <c r="Q191" s="33">
        <v>0</v>
      </c>
      <c r="R191" s="33">
        <v>34</v>
      </c>
    </row>
    <row r="192" spans="2:18" s="31" customFormat="1" ht="18" customHeight="1">
      <c r="B192" s="32" t="s">
        <v>221</v>
      </c>
      <c r="C192" s="37"/>
      <c r="D192" s="41">
        <f t="shared" si="4"/>
        <v>2977</v>
      </c>
      <c r="E192" s="33">
        <v>343</v>
      </c>
      <c r="F192" s="33">
        <v>16</v>
      </c>
      <c r="G192" s="33">
        <v>25</v>
      </c>
      <c r="H192" s="33">
        <v>0</v>
      </c>
      <c r="I192" s="33">
        <v>2</v>
      </c>
      <c r="J192" s="33">
        <v>14</v>
      </c>
      <c r="K192" s="33">
        <v>472</v>
      </c>
      <c r="L192" s="33">
        <v>20</v>
      </c>
      <c r="M192" s="33">
        <v>35</v>
      </c>
      <c r="N192" s="33">
        <v>1886</v>
      </c>
      <c r="O192" s="33">
        <v>125</v>
      </c>
      <c r="P192" s="33">
        <v>0</v>
      </c>
      <c r="Q192" s="33">
        <v>0</v>
      </c>
      <c r="R192" s="33">
        <v>39</v>
      </c>
    </row>
    <row r="193" spans="2:18" s="31" customFormat="1" ht="18" customHeight="1">
      <c r="B193" s="32" t="s">
        <v>222</v>
      </c>
      <c r="C193" s="37"/>
      <c r="D193" s="41">
        <f t="shared" si="4"/>
        <v>3046</v>
      </c>
      <c r="E193" s="33">
        <v>331</v>
      </c>
      <c r="F193" s="33">
        <v>20</v>
      </c>
      <c r="G193" s="33">
        <v>29</v>
      </c>
      <c r="H193" s="33">
        <v>0</v>
      </c>
      <c r="I193" s="33">
        <v>2</v>
      </c>
      <c r="J193" s="33">
        <v>27</v>
      </c>
      <c r="K193" s="33">
        <v>402</v>
      </c>
      <c r="L193" s="33">
        <v>20</v>
      </c>
      <c r="M193" s="33">
        <v>26</v>
      </c>
      <c r="N193" s="33">
        <v>1995</v>
      </c>
      <c r="O193" s="33">
        <v>160</v>
      </c>
      <c r="P193" s="33">
        <v>1</v>
      </c>
      <c r="Q193" s="33">
        <v>0</v>
      </c>
      <c r="R193" s="33">
        <v>33</v>
      </c>
    </row>
    <row r="194" spans="2:18" s="31" customFormat="1" ht="18" customHeight="1">
      <c r="B194" s="32" t="s">
        <v>223</v>
      </c>
      <c r="C194" s="37"/>
      <c r="D194" s="41">
        <f t="shared" si="4"/>
        <v>2741</v>
      </c>
      <c r="E194" s="33">
        <v>325</v>
      </c>
      <c r="F194" s="33">
        <v>8</v>
      </c>
      <c r="G194" s="33">
        <v>30</v>
      </c>
      <c r="H194" s="33">
        <v>0</v>
      </c>
      <c r="I194" s="33">
        <v>0</v>
      </c>
      <c r="J194" s="33">
        <v>17</v>
      </c>
      <c r="K194" s="33">
        <v>426</v>
      </c>
      <c r="L194" s="33">
        <v>21</v>
      </c>
      <c r="M194" s="33">
        <v>35</v>
      </c>
      <c r="N194" s="33">
        <v>1697</v>
      </c>
      <c r="O194" s="33">
        <v>132</v>
      </c>
      <c r="P194" s="33">
        <v>0</v>
      </c>
      <c r="Q194" s="33">
        <v>0</v>
      </c>
      <c r="R194" s="33">
        <v>50</v>
      </c>
    </row>
    <row r="195" spans="2:18" s="31" customFormat="1" ht="18" customHeight="1">
      <c r="B195" s="32" t="s">
        <v>224</v>
      </c>
      <c r="C195" s="37"/>
      <c r="D195" s="41">
        <f t="shared" si="4"/>
        <v>2383</v>
      </c>
      <c r="E195" s="33">
        <v>283</v>
      </c>
      <c r="F195" s="33">
        <v>9</v>
      </c>
      <c r="G195" s="33">
        <v>29</v>
      </c>
      <c r="H195" s="33">
        <v>0</v>
      </c>
      <c r="I195" s="33">
        <v>0</v>
      </c>
      <c r="J195" s="33">
        <v>22</v>
      </c>
      <c r="K195" s="33">
        <v>380</v>
      </c>
      <c r="L195" s="33">
        <v>29</v>
      </c>
      <c r="M195" s="33">
        <v>21</v>
      </c>
      <c r="N195" s="33">
        <v>1466</v>
      </c>
      <c r="O195" s="33">
        <v>119</v>
      </c>
      <c r="P195" s="33">
        <v>0</v>
      </c>
      <c r="Q195" s="33">
        <v>0</v>
      </c>
      <c r="R195" s="33">
        <v>25</v>
      </c>
    </row>
    <row r="196" spans="2:18" s="31" customFormat="1" ht="18" customHeight="1">
      <c r="B196" s="32" t="s">
        <v>225</v>
      </c>
      <c r="C196" s="37"/>
      <c r="D196" s="41">
        <f t="shared" si="4"/>
        <v>3216</v>
      </c>
      <c r="E196" s="33">
        <v>397</v>
      </c>
      <c r="F196" s="33">
        <v>13</v>
      </c>
      <c r="G196" s="33">
        <v>39</v>
      </c>
      <c r="H196" s="33">
        <v>0</v>
      </c>
      <c r="I196" s="33">
        <v>0</v>
      </c>
      <c r="J196" s="33">
        <v>13</v>
      </c>
      <c r="K196" s="33">
        <v>505</v>
      </c>
      <c r="L196" s="33">
        <v>19</v>
      </c>
      <c r="M196" s="33">
        <v>43</v>
      </c>
      <c r="N196" s="33">
        <v>1936</v>
      </c>
      <c r="O196" s="33">
        <v>215</v>
      </c>
      <c r="P196" s="33">
        <v>0</v>
      </c>
      <c r="Q196" s="33">
        <v>4</v>
      </c>
      <c r="R196" s="33">
        <v>32</v>
      </c>
    </row>
    <row r="197" spans="2:18" s="31" customFormat="1" ht="18" customHeight="1">
      <c r="B197" s="32" t="s">
        <v>226</v>
      </c>
      <c r="C197" s="37"/>
      <c r="D197" s="41">
        <f t="shared" si="4"/>
        <v>156</v>
      </c>
      <c r="E197" s="33">
        <v>11</v>
      </c>
      <c r="F197" s="33">
        <v>1</v>
      </c>
      <c r="G197" s="33">
        <v>2</v>
      </c>
      <c r="H197" s="33">
        <v>0</v>
      </c>
      <c r="I197" s="33">
        <v>0</v>
      </c>
      <c r="J197" s="33">
        <v>0</v>
      </c>
      <c r="K197" s="33">
        <v>24</v>
      </c>
      <c r="L197" s="33">
        <v>1</v>
      </c>
      <c r="M197" s="33">
        <v>2</v>
      </c>
      <c r="N197" s="33">
        <v>105</v>
      </c>
      <c r="O197" s="33">
        <v>9</v>
      </c>
      <c r="P197" s="33">
        <v>0</v>
      </c>
      <c r="Q197" s="33">
        <v>0</v>
      </c>
      <c r="R197" s="33">
        <v>1</v>
      </c>
    </row>
    <row r="198" spans="2:18" s="31" customFormat="1" ht="18" customHeight="1">
      <c r="B198" s="32" t="s">
        <v>227</v>
      </c>
      <c r="C198" s="37"/>
      <c r="D198" s="41">
        <f t="shared" si="4"/>
        <v>2541</v>
      </c>
      <c r="E198" s="33">
        <v>306</v>
      </c>
      <c r="F198" s="33">
        <v>14</v>
      </c>
      <c r="G198" s="33">
        <v>26</v>
      </c>
      <c r="H198" s="33">
        <v>0</v>
      </c>
      <c r="I198" s="33">
        <v>1</v>
      </c>
      <c r="J198" s="33">
        <v>15</v>
      </c>
      <c r="K198" s="33">
        <v>411</v>
      </c>
      <c r="L198" s="33">
        <v>17</v>
      </c>
      <c r="M198" s="33">
        <v>16</v>
      </c>
      <c r="N198" s="33">
        <v>1513</v>
      </c>
      <c r="O198" s="33">
        <v>179</v>
      </c>
      <c r="P198" s="33">
        <v>1</v>
      </c>
      <c r="Q198" s="33">
        <v>11</v>
      </c>
      <c r="R198" s="33">
        <v>31</v>
      </c>
    </row>
    <row r="199" spans="2:18" s="31" customFormat="1" ht="18" customHeight="1">
      <c r="B199" s="32" t="s">
        <v>228</v>
      </c>
      <c r="C199" s="37"/>
      <c r="D199" s="41">
        <f aca="true" t="shared" si="6" ref="D199:D239">SUM(E199:R199)</f>
        <v>2881</v>
      </c>
      <c r="E199" s="33">
        <v>347</v>
      </c>
      <c r="F199" s="33">
        <v>10</v>
      </c>
      <c r="G199" s="33">
        <v>20</v>
      </c>
      <c r="H199" s="33">
        <v>0</v>
      </c>
      <c r="I199" s="33">
        <v>0</v>
      </c>
      <c r="J199" s="33">
        <v>15</v>
      </c>
      <c r="K199" s="33">
        <v>465</v>
      </c>
      <c r="L199" s="33">
        <v>32</v>
      </c>
      <c r="M199" s="33">
        <v>28</v>
      </c>
      <c r="N199" s="33">
        <v>1838</v>
      </c>
      <c r="O199" s="33">
        <v>96</v>
      </c>
      <c r="P199" s="33">
        <v>0</v>
      </c>
      <c r="Q199" s="33">
        <v>0</v>
      </c>
      <c r="R199" s="33">
        <v>30</v>
      </c>
    </row>
    <row r="200" spans="2:18" s="31" customFormat="1" ht="18" customHeight="1">
      <c r="B200" s="32" t="s">
        <v>229</v>
      </c>
      <c r="C200" s="37"/>
      <c r="D200" s="41">
        <f t="shared" si="6"/>
        <v>2549</v>
      </c>
      <c r="E200" s="33">
        <v>271</v>
      </c>
      <c r="F200" s="33">
        <v>10</v>
      </c>
      <c r="G200" s="33">
        <v>13</v>
      </c>
      <c r="H200" s="33">
        <v>0</v>
      </c>
      <c r="I200" s="33">
        <v>0</v>
      </c>
      <c r="J200" s="33">
        <v>10</v>
      </c>
      <c r="K200" s="33">
        <v>350</v>
      </c>
      <c r="L200" s="33">
        <v>25</v>
      </c>
      <c r="M200" s="33">
        <v>20</v>
      </c>
      <c r="N200" s="33">
        <v>1507</v>
      </c>
      <c r="O200" s="33">
        <v>309</v>
      </c>
      <c r="P200" s="33">
        <v>3</v>
      </c>
      <c r="Q200" s="33">
        <v>0</v>
      </c>
      <c r="R200" s="33">
        <v>31</v>
      </c>
    </row>
    <row r="201" spans="2:18" s="31" customFormat="1" ht="18" customHeight="1">
      <c r="B201" s="32" t="s">
        <v>230</v>
      </c>
      <c r="C201" s="37"/>
      <c r="D201" s="41">
        <f t="shared" si="6"/>
        <v>3095</v>
      </c>
      <c r="E201" s="33">
        <v>340</v>
      </c>
      <c r="F201" s="33">
        <v>17</v>
      </c>
      <c r="G201" s="33">
        <v>19</v>
      </c>
      <c r="H201" s="33">
        <v>0</v>
      </c>
      <c r="I201" s="33">
        <v>5</v>
      </c>
      <c r="J201" s="33">
        <v>18</v>
      </c>
      <c r="K201" s="33">
        <v>511</v>
      </c>
      <c r="L201" s="33">
        <v>33</v>
      </c>
      <c r="M201" s="33">
        <v>27</v>
      </c>
      <c r="N201" s="33">
        <v>1902</v>
      </c>
      <c r="O201" s="33">
        <v>171</v>
      </c>
      <c r="P201" s="33">
        <v>0</v>
      </c>
      <c r="Q201" s="33">
        <v>0</v>
      </c>
      <c r="R201" s="33">
        <v>52</v>
      </c>
    </row>
    <row r="202" spans="2:18" s="31" customFormat="1" ht="18" customHeight="1">
      <c r="B202" s="32" t="s">
        <v>231</v>
      </c>
      <c r="C202" s="37"/>
      <c r="D202" s="41">
        <f t="shared" si="6"/>
        <v>3057</v>
      </c>
      <c r="E202" s="33">
        <v>356</v>
      </c>
      <c r="F202" s="33">
        <v>7</v>
      </c>
      <c r="G202" s="33">
        <v>33</v>
      </c>
      <c r="H202" s="33">
        <v>0</v>
      </c>
      <c r="I202" s="33">
        <v>1</v>
      </c>
      <c r="J202" s="33">
        <v>16</v>
      </c>
      <c r="K202" s="33">
        <v>493</v>
      </c>
      <c r="L202" s="33">
        <v>22</v>
      </c>
      <c r="M202" s="33">
        <v>30</v>
      </c>
      <c r="N202" s="33">
        <v>1902</v>
      </c>
      <c r="O202" s="33">
        <v>163</v>
      </c>
      <c r="P202" s="33">
        <v>0</v>
      </c>
      <c r="Q202" s="33">
        <v>0</v>
      </c>
      <c r="R202" s="33">
        <v>34</v>
      </c>
    </row>
    <row r="203" spans="2:18" s="31" customFormat="1" ht="18" customHeight="1">
      <c r="B203" s="32" t="s">
        <v>232</v>
      </c>
      <c r="C203" s="37"/>
      <c r="D203" s="41">
        <f t="shared" si="6"/>
        <v>3102</v>
      </c>
      <c r="E203" s="33">
        <v>375</v>
      </c>
      <c r="F203" s="33">
        <v>15</v>
      </c>
      <c r="G203" s="33">
        <v>27</v>
      </c>
      <c r="H203" s="33">
        <v>1</v>
      </c>
      <c r="I203" s="33">
        <v>4</v>
      </c>
      <c r="J203" s="33">
        <v>12</v>
      </c>
      <c r="K203" s="33">
        <v>486</v>
      </c>
      <c r="L203" s="33">
        <v>31</v>
      </c>
      <c r="M203" s="33">
        <v>34</v>
      </c>
      <c r="N203" s="33">
        <v>1931</v>
      </c>
      <c r="O203" s="33">
        <v>147</v>
      </c>
      <c r="P203" s="33">
        <v>2</v>
      </c>
      <c r="Q203" s="33">
        <v>0</v>
      </c>
      <c r="R203" s="33">
        <v>37</v>
      </c>
    </row>
    <row r="204" spans="2:18" s="31" customFormat="1" ht="18" customHeight="1">
      <c r="B204" s="32" t="s">
        <v>233</v>
      </c>
      <c r="C204" s="37"/>
      <c r="D204" s="41">
        <f t="shared" si="6"/>
        <v>2830</v>
      </c>
      <c r="E204" s="33">
        <v>334</v>
      </c>
      <c r="F204" s="33">
        <v>11</v>
      </c>
      <c r="G204" s="33">
        <v>30</v>
      </c>
      <c r="H204" s="33">
        <v>1</v>
      </c>
      <c r="I204" s="33">
        <v>5</v>
      </c>
      <c r="J204" s="33">
        <v>17</v>
      </c>
      <c r="K204" s="33">
        <v>411</v>
      </c>
      <c r="L204" s="33">
        <v>21</v>
      </c>
      <c r="M204" s="33">
        <v>17</v>
      </c>
      <c r="N204" s="33">
        <v>1859</v>
      </c>
      <c r="O204" s="33">
        <v>95</v>
      </c>
      <c r="P204" s="33">
        <v>1</v>
      </c>
      <c r="Q204" s="33">
        <v>0</v>
      </c>
      <c r="R204" s="33">
        <v>28</v>
      </c>
    </row>
    <row r="205" spans="2:18" s="31" customFormat="1" ht="18" customHeight="1">
      <c r="B205" s="32" t="s">
        <v>234</v>
      </c>
      <c r="C205" s="37"/>
      <c r="D205" s="41">
        <f t="shared" si="6"/>
        <v>2925</v>
      </c>
      <c r="E205" s="33">
        <v>410</v>
      </c>
      <c r="F205" s="33">
        <v>12</v>
      </c>
      <c r="G205" s="33">
        <v>32</v>
      </c>
      <c r="H205" s="33">
        <v>0</v>
      </c>
      <c r="I205" s="33">
        <v>2</v>
      </c>
      <c r="J205" s="33">
        <v>21</v>
      </c>
      <c r="K205" s="33">
        <v>432</v>
      </c>
      <c r="L205" s="33">
        <v>35</v>
      </c>
      <c r="M205" s="33">
        <v>35</v>
      </c>
      <c r="N205" s="33">
        <v>1785</v>
      </c>
      <c r="O205" s="33">
        <v>111</v>
      </c>
      <c r="P205" s="33">
        <v>0</v>
      </c>
      <c r="Q205" s="33">
        <v>0</v>
      </c>
      <c r="R205" s="33">
        <v>50</v>
      </c>
    </row>
    <row r="206" spans="2:18" s="31" customFormat="1" ht="18" customHeight="1">
      <c r="B206" s="32" t="s">
        <v>235</v>
      </c>
      <c r="C206" s="37"/>
      <c r="D206" s="41">
        <f t="shared" si="6"/>
        <v>2027</v>
      </c>
      <c r="E206" s="33">
        <v>358</v>
      </c>
      <c r="F206" s="33">
        <v>12</v>
      </c>
      <c r="G206" s="33">
        <v>12</v>
      </c>
      <c r="H206" s="33">
        <v>0</v>
      </c>
      <c r="I206" s="33">
        <v>1</v>
      </c>
      <c r="J206" s="33">
        <v>26</v>
      </c>
      <c r="K206" s="33">
        <v>276</v>
      </c>
      <c r="L206" s="33">
        <v>24</v>
      </c>
      <c r="M206" s="33">
        <v>23</v>
      </c>
      <c r="N206" s="33">
        <v>1195</v>
      </c>
      <c r="O206" s="33">
        <v>77</v>
      </c>
      <c r="P206" s="33">
        <v>0</v>
      </c>
      <c r="Q206" s="33">
        <v>0</v>
      </c>
      <c r="R206" s="33">
        <v>23</v>
      </c>
    </row>
    <row r="207" spans="2:18" s="31" customFormat="1" ht="18" customHeight="1">
      <c r="B207" s="32" t="s">
        <v>236</v>
      </c>
      <c r="C207" s="37"/>
      <c r="D207" s="41">
        <f t="shared" si="6"/>
        <v>2045</v>
      </c>
      <c r="E207" s="33">
        <v>186</v>
      </c>
      <c r="F207" s="33">
        <v>8</v>
      </c>
      <c r="G207" s="33">
        <v>9</v>
      </c>
      <c r="H207" s="33">
        <v>0</v>
      </c>
      <c r="I207" s="33">
        <v>1</v>
      </c>
      <c r="J207" s="33">
        <v>10</v>
      </c>
      <c r="K207" s="33">
        <v>311</v>
      </c>
      <c r="L207" s="33">
        <v>17</v>
      </c>
      <c r="M207" s="33">
        <v>18</v>
      </c>
      <c r="N207" s="33">
        <v>1248</v>
      </c>
      <c r="O207" s="33">
        <v>206</v>
      </c>
      <c r="P207" s="33">
        <v>0</v>
      </c>
      <c r="Q207" s="33">
        <v>0</v>
      </c>
      <c r="R207" s="33">
        <v>31</v>
      </c>
    </row>
    <row r="208" spans="2:18" s="31" customFormat="1" ht="18" customHeight="1">
      <c r="B208" s="32" t="s">
        <v>237</v>
      </c>
      <c r="C208" s="37"/>
      <c r="D208" s="41">
        <f t="shared" si="6"/>
        <v>2996</v>
      </c>
      <c r="E208" s="33">
        <v>295</v>
      </c>
      <c r="F208" s="33">
        <v>16</v>
      </c>
      <c r="G208" s="33">
        <v>34</v>
      </c>
      <c r="H208" s="33">
        <v>0</v>
      </c>
      <c r="I208" s="33">
        <v>0</v>
      </c>
      <c r="J208" s="33">
        <v>10</v>
      </c>
      <c r="K208" s="33">
        <v>470</v>
      </c>
      <c r="L208" s="33">
        <v>39</v>
      </c>
      <c r="M208" s="33">
        <v>22</v>
      </c>
      <c r="N208" s="33">
        <v>2010</v>
      </c>
      <c r="O208" s="33">
        <v>65</v>
      </c>
      <c r="P208" s="33">
        <v>0</v>
      </c>
      <c r="Q208" s="33">
        <v>0</v>
      </c>
      <c r="R208" s="33">
        <v>35</v>
      </c>
    </row>
    <row r="209" spans="2:18" s="31" customFormat="1" ht="18" customHeight="1">
      <c r="B209" s="32" t="s">
        <v>238</v>
      </c>
      <c r="C209" s="37"/>
      <c r="D209" s="41">
        <f t="shared" si="6"/>
        <v>2914</v>
      </c>
      <c r="E209" s="33">
        <v>323</v>
      </c>
      <c r="F209" s="33">
        <v>16</v>
      </c>
      <c r="G209" s="33">
        <v>39</v>
      </c>
      <c r="H209" s="33">
        <v>0</v>
      </c>
      <c r="I209" s="33">
        <v>2</v>
      </c>
      <c r="J209" s="33">
        <v>8</v>
      </c>
      <c r="K209" s="33">
        <v>475</v>
      </c>
      <c r="L209" s="33">
        <v>21</v>
      </c>
      <c r="M209" s="33">
        <v>22</v>
      </c>
      <c r="N209" s="33">
        <v>1864</v>
      </c>
      <c r="O209" s="33">
        <v>109</v>
      </c>
      <c r="P209" s="33">
        <v>0</v>
      </c>
      <c r="Q209" s="33">
        <v>0</v>
      </c>
      <c r="R209" s="33">
        <v>35</v>
      </c>
    </row>
    <row r="210" spans="2:18" s="31" customFormat="1" ht="18" customHeight="1">
      <c r="B210" s="32" t="s">
        <v>239</v>
      </c>
      <c r="C210" s="37"/>
      <c r="D210" s="41">
        <f t="shared" si="6"/>
        <v>2659</v>
      </c>
      <c r="E210" s="33">
        <v>339</v>
      </c>
      <c r="F210" s="33">
        <v>10</v>
      </c>
      <c r="G210" s="33">
        <v>24</v>
      </c>
      <c r="H210" s="33">
        <v>1</v>
      </c>
      <c r="I210" s="33">
        <v>0</v>
      </c>
      <c r="J210" s="33">
        <v>9</v>
      </c>
      <c r="K210" s="33">
        <v>398</v>
      </c>
      <c r="L210" s="33">
        <v>42</v>
      </c>
      <c r="M210" s="33">
        <v>25</v>
      </c>
      <c r="N210" s="33">
        <v>1641</v>
      </c>
      <c r="O210" s="33">
        <v>139</v>
      </c>
      <c r="P210" s="33">
        <v>0</v>
      </c>
      <c r="Q210" s="33">
        <v>1</v>
      </c>
      <c r="R210" s="33">
        <v>30</v>
      </c>
    </row>
    <row r="211" spans="2:18" s="31" customFormat="1" ht="18" customHeight="1">
      <c r="B211" s="32" t="s">
        <v>21</v>
      </c>
      <c r="C211" s="37"/>
      <c r="D211" s="41">
        <f>SUM(E211:R211)</f>
        <v>3254</v>
      </c>
      <c r="E211" s="33">
        <v>502</v>
      </c>
      <c r="F211" s="33">
        <v>18</v>
      </c>
      <c r="G211" s="33">
        <v>24</v>
      </c>
      <c r="H211" s="33">
        <v>0</v>
      </c>
      <c r="I211" s="33">
        <v>1</v>
      </c>
      <c r="J211" s="33">
        <v>24</v>
      </c>
      <c r="K211" s="33">
        <v>491</v>
      </c>
      <c r="L211" s="33">
        <v>25</v>
      </c>
      <c r="M211" s="33">
        <v>65</v>
      </c>
      <c r="N211" s="33">
        <v>1826</v>
      </c>
      <c r="O211" s="33">
        <v>225</v>
      </c>
      <c r="P211" s="33">
        <v>1</v>
      </c>
      <c r="Q211" s="33">
        <v>6</v>
      </c>
      <c r="R211" s="33">
        <v>46</v>
      </c>
    </row>
    <row r="212" spans="2:18" s="31" customFormat="1" ht="18" customHeight="1">
      <c r="B212" s="32" t="s">
        <v>22</v>
      </c>
      <c r="C212" s="37"/>
      <c r="D212" s="41">
        <f t="shared" si="6"/>
        <v>3084</v>
      </c>
      <c r="E212" s="33">
        <v>470</v>
      </c>
      <c r="F212" s="33">
        <v>21</v>
      </c>
      <c r="G212" s="33">
        <v>28</v>
      </c>
      <c r="H212" s="33">
        <v>0</v>
      </c>
      <c r="I212" s="33">
        <v>0</v>
      </c>
      <c r="J212" s="33">
        <v>15</v>
      </c>
      <c r="K212" s="33">
        <v>439</v>
      </c>
      <c r="L212" s="33">
        <v>26</v>
      </c>
      <c r="M212" s="33">
        <v>43</v>
      </c>
      <c r="N212" s="33">
        <v>1826</v>
      </c>
      <c r="O212" s="33">
        <v>169</v>
      </c>
      <c r="P212" s="33">
        <v>1</v>
      </c>
      <c r="Q212" s="33">
        <v>5</v>
      </c>
      <c r="R212" s="33">
        <v>41</v>
      </c>
    </row>
    <row r="213" spans="2:18" s="31" customFormat="1" ht="18" customHeight="1">
      <c r="B213" s="32" t="s">
        <v>240</v>
      </c>
      <c r="C213" s="37"/>
      <c r="D213" s="41">
        <f t="shared" si="6"/>
        <v>2955</v>
      </c>
      <c r="E213" s="33">
        <v>394</v>
      </c>
      <c r="F213" s="33">
        <v>14</v>
      </c>
      <c r="G213" s="33">
        <v>27</v>
      </c>
      <c r="H213" s="33">
        <v>0</v>
      </c>
      <c r="I213" s="33">
        <v>2</v>
      </c>
      <c r="J213" s="33">
        <v>4</v>
      </c>
      <c r="K213" s="33">
        <v>482</v>
      </c>
      <c r="L213" s="33">
        <v>30</v>
      </c>
      <c r="M213" s="33">
        <v>24</v>
      </c>
      <c r="N213" s="33">
        <v>1715</v>
      </c>
      <c r="O213" s="33">
        <v>215</v>
      </c>
      <c r="P213" s="33">
        <v>0</v>
      </c>
      <c r="Q213" s="33">
        <v>14</v>
      </c>
      <c r="R213" s="33">
        <v>34</v>
      </c>
    </row>
    <row r="214" spans="2:18" s="31" customFormat="1" ht="18" customHeight="1">
      <c r="B214" s="32" t="s">
        <v>241</v>
      </c>
      <c r="C214" s="37"/>
      <c r="D214" s="41">
        <f t="shared" si="6"/>
        <v>2994</v>
      </c>
      <c r="E214" s="33">
        <v>339</v>
      </c>
      <c r="F214" s="33">
        <v>16</v>
      </c>
      <c r="G214" s="33">
        <v>19</v>
      </c>
      <c r="H214" s="33">
        <v>0</v>
      </c>
      <c r="I214" s="33">
        <v>1</v>
      </c>
      <c r="J214" s="33">
        <v>14</v>
      </c>
      <c r="K214" s="33">
        <v>422</v>
      </c>
      <c r="L214" s="33">
        <v>24</v>
      </c>
      <c r="M214" s="33">
        <v>19</v>
      </c>
      <c r="N214" s="33">
        <v>1937</v>
      </c>
      <c r="O214" s="33">
        <v>162</v>
      </c>
      <c r="P214" s="33">
        <v>0</v>
      </c>
      <c r="Q214" s="33">
        <v>1</v>
      </c>
      <c r="R214" s="33">
        <v>40</v>
      </c>
    </row>
    <row r="215" spans="2:18" s="31" customFormat="1" ht="18" customHeight="1">
      <c r="B215" s="32" t="s">
        <v>242</v>
      </c>
      <c r="C215" s="37"/>
      <c r="D215" s="41">
        <f t="shared" si="6"/>
        <v>2812</v>
      </c>
      <c r="E215" s="33">
        <v>485</v>
      </c>
      <c r="F215" s="33">
        <v>18</v>
      </c>
      <c r="G215" s="33">
        <v>20</v>
      </c>
      <c r="H215" s="33">
        <v>0</v>
      </c>
      <c r="I215" s="33">
        <v>7</v>
      </c>
      <c r="J215" s="33">
        <v>31</v>
      </c>
      <c r="K215" s="33">
        <v>361</v>
      </c>
      <c r="L215" s="33">
        <v>44</v>
      </c>
      <c r="M215" s="33">
        <v>25</v>
      </c>
      <c r="N215" s="33">
        <v>1613</v>
      </c>
      <c r="O215" s="33">
        <v>164</v>
      </c>
      <c r="P215" s="33">
        <v>0</v>
      </c>
      <c r="Q215" s="33">
        <v>3</v>
      </c>
      <c r="R215" s="33">
        <v>41</v>
      </c>
    </row>
    <row r="216" spans="2:18" s="31" customFormat="1" ht="18" customHeight="1">
      <c r="B216" s="32" t="s">
        <v>243</v>
      </c>
      <c r="C216" s="37"/>
      <c r="D216" s="41">
        <f t="shared" si="6"/>
        <v>2932</v>
      </c>
      <c r="E216" s="33">
        <v>330</v>
      </c>
      <c r="F216" s="33">
        <v>15</v>
      </c>
      <c r="G216" s="33">
        <v>42</v>
      </c>
      <c r="H216" s="33">
        <v>0</v>
      </c>
      <c r="I216" s="33">
        <v>0</v>
      </c>
      <c r="J216" s="33">
        <v>16</v>
      </c>
      <c r="K216" s="33">
        <v>449</v>
      </c>
      <c r="L216" s="33">
        <v>28</v>
      </c>
      <c r="M216" s="33">
        <v>22</v>
      </c>
      <c r="N216" s="33">
        <v>1791</v>
      </c>
      <c r="O216" s="33">
        <v>207</v>
      </c>
      <c r="P216" s="33">
        <v>1</v>
      </c>
      <c r="Q216" s="33">
        <v>3</v>
      </c>
      <c r="R216" s="33">
        <v>28</v>
      </c>
    </row>
    <row r="217" spans="2:18" s="31" customFormat="1" ht="18" customHeight="1">
      <c r="B217" s="32" t="s">
        <v>23</v>
      </c>
      <c r="C217" s="37"/>
      <c r="D217" s="41">
        <f>SUM(E217:R217)</f>
        <v>2452</v>
      </c>
      <c r="E217" s="33">
        <v>365</v>
      </c>
      <c r="F217" s="33">
        <v>14</v>
      </c>
      <c r="G217" s="33">
        <v>18</v>
      </c>
      <c r="H217" s="33">
        <v>0</v>
      </c>
      <c r="I217" s="33">
        <v>0</v>
      </c>
      <c r="J217" s="33">
        <v>15</v>
      </c>
      <c r="K217" s="33">
        <v>420</v>
      </c>
      <c r="L217" s="33">
        <v>24</v>
      </c>
      <c r="M217" s="33">
        <v>18</v>
      </c>
      <c r="N217" s="33">
        <v>1444</v>
      </c>
      <c r="O217" s="33">
        <v>108</v>
      </c>
      <c r="P217" s="33">
        <v>0</v>
      </c>
      <c r="Q217" s="33">
        <v>1</v>
      </c>
      <c r="R217" s="33">
        <v>25</v>
      </c>
    </row>
    <row r="218" spans="2:18" s="31" customFormat="1" ht="18" customHeight="1">
      <c r="B218" s="32" t="s">
        <v>24</v>
      </c>
      <c r="C218" s="37"/>
      <c r="D218" s="41">
        <f t="shared" si="6"/>
        <v>2277</v>
      </c>
      <c r="E218" s="33">
        <v>334</v>
      </c>
      <c r="F218" s="33">
        <v>13</v>
      </c>
      <c r="G218" s="33">
        <v>24</v>
      </c>
      <c r="H218" s="33">
        <v>0</v>
      </c>
      <c r="I218" s="33">
        <v>0</v>
      </c>
      <c r="J218" s="33">
        <v>27</v>
      </c>
      <c r="K218" s="33">
        <v>367</v>
      </c>
      <c r="L218" s="33">
        <v>30</v>
      </c>
      <c r="M218" s="33">
        <v>19</v>
      </c>
      <c r="N218" s="33">
        <v>1315</v>
      </c>
      <c r="O218" s="33">
        <v>117</v>
      </c>
      <c r="P218" s="33">
        <v>0</v>
      </c>
      <c r="Q218" s="33">
        <v>2</v>
      </c>
      <c r="R218" s="33">
        <v>29</v>
      </c>
    </row>
    <row r="219" spans="2:18" s="31" customFormat="1" ht="18" customHeight="1">
      <c r="B219" s="32" t="s">
        <v>244</v>
      </c>
      <c r="C219" s="37"/>
      <c r="D219" s="41">
        <f t="shared" si="6"/>
        <v>2543</v>
      </c>
      <c r="E219" s="33">
        <v>374</v>
      </c>
      <c r="F219" s="33">
        <v>16</v>
      </c>
      <c r="G219" s="33">
        <v>49</v>
      </c>
      <c r="H219" s="33">
        <v>0</v>
      </c>
      <c r="I219" s="33">
        <v>0</v>
      </c>
      <c r="J219" s="33">
        <v>19</v>
      </c>
      <c r="K219" s="33">
        <v>369</v>
      </c>
      <c r="L219" s="33">
        <v>34</v>
      </c>
      <c r="M219" s="33">
        <v>28</v>
      </c>
      <c r="N219" s="33">
        <v>1534</v>
      </c>
      <c r="O219" s="33">
        <v>97</v>
      </c>
      <c r="P219" s="33">
        <v>0</v>
      </c>
      <c r="Q219" s="33">
        <v>0</v>
      </c>
      <c r="R219" s="33">
        <v>23</v>
      </c>
    </row>
    <row r="220" spans="2:18" s="31" customFormat="1" ht="18" customHeight="1">
      <c r="B220" s="32" t="s">
        <v>245</v>
      </c>
      <c r="C220" s="37"/>
      <c r="D220" s="41">
        <f t="shared" si="6"/>
        <v>2645</v>
      </c>
      <c r="E220" s="33">
        <v>349</v>
      </c>
      <c r="F220" s="33">
        <v>22</v>
      </c>
      <c r="G220" s="33">
        <v>25</v>
      </c>
      <c r="H220" s="33">
        <v>1</v>
      </c>
      <c r="I220" s="33">
        <v>4</v>
      </c>
      <c r="J220" s="33">
        <v>19</v>
      </c>
      <c r="K220" s="33">
        <v>369</v>
      </c>
      <c r="L220" s="33">
        <v>16</v>
      </c>
      <c r="M220" s="33">
        <v>29</v>
      </c>
      <c r="N220" s="33">
        <v>1609</v>
      </c>
      <c r="O220" s="33">
        <v>156</v>
      </c>
      <c r="P220" s="33">
        <v>1</v>
      </c>
      <c r="Q220" s="33">
        <v>0</v>
      </c>
      <c r="R220" s="33">
        <v>45</v>
      </c>
    </row>
    <row r="221" spans="2:18" s="31" customFormat="1" ht="18" customHeight="1">
      <c r="B221" s="32" t="s">
        <v>246</v>
      </c>
      <c r="C221" s="37"/>
      <c r="D221" s="41">
        <f t="shared" si="6"/>
        <v>2000</v>
      </c>
      <c r="E221" s="33">
        <v>269</v>
      </c>
      <c r="F221" s="33">
        <v>12</v>
      </c>
      <c r="G221" s="33">
        <v>21</v>
      </c>
      <c r="H221" s="33">
        <v>0</v>
      </c>
      <c r="I221" s="33">
        <v>5</v>
      </c>
      <c r="J221" s="33">
        <v>22</v>
      </c>
      <c r="K221" s="33">
        <v>302</v>
      </c>
      <c r="L221" s="33">
        <v>15</v>
      </c>
      <c r="M221" s="33">
        <v>15</v>
      </c>
      <c r="N221" s="33">
        <v>1198</v>
      </c>
      <c r="O221" s="33">
        <v>98</v>
      </c>
      <c r="P221" s="33">
        <v>0</v>
      </c>
      <c r="Q221" s="33">
        <v>0</v>
      </c>
      <c r="R221" s="33">
        <v>43</v>
      </c>
    </row>
    <row r="222" spans="2:18" s="31" customFormat="1" ht="18" customHeight="1">
      <c r="B222" s="32" t="s">
        <v>25</v>
      </c>
      <c r="C222" s="37"/>
      <c r="D222" s="41">
        <f>SUM(E222:R222)</f>
        <v>3053</v>
      </c>
      <c r="E222" s="33">
        <v>418</v>
      </c>
      <c r="F222" s="33">
        <v>13</v>
      </c>
      <c r="G222" s="33">
        <v>25</v>
      </c>
      <c r="H222" s="33">
        <v>0</v>
      </c>
      <c r="I222" s="33">
        <v>2</v>
      </c>
      <c r="J222" s="33">
        <v>19</v>
      </c>
      <c r="K222" s="33">
        <v>489</v>
      </c>
      <c r="L222" s="33">
        <v>21</v>
      </c>
      <c r="M222" s="33">
        <v>37</v>
      </c>
      <c r="N222" s="33">
        <v>1812</v>
      </c>
      <c r="O222" s="33">
        <v>167</v>
      </c>
      <c r="P222" s="33">
        <v>0</v>
      </c>
      <c r="Q222" s="33">
        <v>2</v>
      </c>
      <c r="R222" s="33">
        <v>48</v>
      </c>
    </row>
    <row r="223" spans="2:18" s="31" customFormat="1" ht="18" customHeight="1">
      <c r="B223" s="32" t="s">
        <v>26</v>
      </c>
      <c r="C223" s="37"/>
      <c r="D223" s="41">
        <f t="shared" si="6"/>
        <v>2889</v>
      </c>
      <c r="E223" s="33">
        <v>401</v>
      </c>
      <c r="F223" s="33">
        <v>22</v>
      </c>
      <c r="G223" s="33">
        <v>27</v>
      </c>
      <c r="H223" s="33">
        <v>0</v>
      </c>
      <c r="I223" s="33">
        <v>1</v>
      </c>
      <c r="J223" s="33">
        <v>12</v>
      </c>
      <c r="K223" s="33">
        <v>461</v>
      </c>
      <c r="L223" s="33">
        <v>31</v>
      </c>
      <c r="M223" s="33">
        <v>54</v>
      </c>
      <c r="N223" s="33">
        <v>1707</v>
      </c>
      <c r="O223" s="33">
        <v>132</v>
      </c>
      <c r="P223" s="33">
        <v>0</v>
      </c>
      <c r="Q223" s="33">
        <v>2</v>
      </c>
      <c r="R223" s="33">
        <v>39</v>
      </c>
    </row>
    <row r="224" spans="2:18" s="31" customFormat="1" ht="18" customHeight="1">
      <c r="B224" s="32" t="s">
        <v>247</v>
      </c>
      <c r="C224" s="37"/>
      <c r="D224" s="41">
        <f t="shared" si="6"/>
        <v>2747</v>
      </c>
      <c r="E224" s="33">
        <v>429</v>
      </c>
      <c r="F224" s="33">
        <v>9</v>
      </c>
      <c r="G224" s="33">
        <v>25</v>
      </c>
      <c r="H224" s="33">
        <v>0</v>
      </c>
      <c r="I224" s="33">
        <v>2</v>
      </c>
      <c r="J224" s="33">
        <v>18</v>
      </c>
      <c r="K224" s="33">
        <v>368</v>
      </c>
      <c r="L224" s="33">
        <v>33</v>
      </c>
      <c r="M224" s="33">
        <v>19</v>
      </c>
      <c r="N224" s="33">
        <v>1654</v>
      </c>
      <c r="O224" s="33">
        <v>151</v>
      </c>
      <c r="P224" s="33">
        <v>0</v>
      </c>
      <c r="Q224" s="33">
        <v>1</v>
      </c>
      <c r="R224" s="33">
        <v>38</v>
      </c>
    </row>
    <row r="225" spans="2:18" s="31" customFormat="1" ht="18" customHeight="1">
      <c r="B225" s="32" t="s">
        <v>248</v>
      </c>
      <c r="C225" s="37"/>
      <c r="D225" s="41">
        <f t="shared" si="6"/>
        <v>2330</v>
      </c>
      <c r="E225" s="33">
        <v>333</v>
      </c>
      <c r="F225" s="33">
        <v>8</v>
      </c>
      <c r="G225" s="33">
        <v>20</v>
      </c>
      <c r="H225" s="33">
        <v>0</v>
      </c>
      <c r="I225" s="33">
        <v>2</v>
      </c>
      <c r="J225" s="33">
        <v>9</v>
      </c>
      <c r="K225" s="33">
        <v>334</v>
      </c>
      <c r="L225" s="33">
        <v>28</v>
      </c>
      <c r="M225" s="33">
        <v>19</v>
      </c>
      <c r="N225" s="33">
        <v>1417</v>
      </c>
      <c r="O225" s="33">
        <v>137</v>
      </c>
      <c r="P225" s="33">
        <v>0</v>
      </c>
      <c r="Q225" s="33">
        <v>0</v>
      </c>
      <c r="R225" s="33">
        <v>23</v>
      </c>
    </row>
    <row r="226" spans="2:18" s="31" customFormat="1" ht="18" customHeight="1">
      <c r="B226" s="32" t="s">
        <v>249</v>
      </c>
      <c r="C226" s="37"/>
      <c r="D226" s="41">
        <f t="shared" si="6"/>
        <v>2483</v>
      </c>
      <c r="E226" s="33">
        <v>344</v>
      </c>
      <c r="F226" s="33">
        <v>14</v>
      </c>
      <c r="G226" s="33">
        <v>30</v>
      </c>
      <c r="H226" s="33">
        <v>0</v>
      </c>
      <c r="I226" s="33">
        <v>2</v>
      </c>
      <c r="J226" s="33">
        <v>19</v>
      </c>
      <c r="K226" s="33">
        <v>393</v>
      </c>
      <c r="L226" s="33">
        <v>41</v>
      </c>
      <c r="M226" s="33">
        <v>29</v>
      </c>
      <c r="N226" s="33">
        <v>1510</v>
      </c>
      <c r="O226" s="33">
        <v>65</v>
      </c>
      <c r="P226" s="33">
        <v>0</v>
      </c>
      <c r="Q226" s="33">
        <v>2</v>
      </c>
      <c r="R226" s="33">
        <v>34</v>
      </c>
    </row>
    <row r="227" spans="2:18" s="31" customFormat="1" ht="18" customHeight="1">
      <c r="B227" s="32" t="s">
        <v>250</v>
      </c>
      <c r="C227" s="37"/>
      <c r="D227" s="41">
        <f t="shared" si="6"/>
        <v>2007</v>
      </c>
      <c r="E227" s="33">
        <v>302</v>
      </c>
      <c r="F227" s="33">
        <v>11</v>
      </c>
      <c r="G227" s="33">
        <v>37</v>
      </c>
      <c r="H227" s="33">
        <v>0</v>
      </c>
      <c r="I227" s="33">
        <v>0</v>
      </c>
      <c r="J227" s="33">
        <v>24</v>
      </c>
      <c r="K227" s="33">
        <v>312</v>
      </c>
      <c r="L227" s="33">
        <v>25</v>
      </c>
      <c r="M227" s="33">
        <v>17</v>
      </c>
      <c r="N227" s="33">
        <v>1206</v>
      </c>
      <c r="O227" s="33">
        <v>56</v>
      </c>
      <c r="P227" s="33">
        <v>0</v>
      </c>
      <c r="Q227" s="33">
        <v>1</v>
      </c>
      <c r="R227" s="33">
        <v>16</v>
      </c>
    </row>
    <row r="228" spans="2:18" s="31" customFormat="1" ht="18" customHeight="1">
      <c r="B228" s="32" t="s">
        <v>251</v>
      </c>
      <c r="C228" s="37"/>
      <c r="D228" s="41">
        <f t="shared" si="6"/>
        <v>2324</v>
      </c>
      <c r="E228" s="33">
        <v>312</v>
      </c>
      <c r="F228" s="33">
        <v>8</v>
      </c>
      <c r="G228" s="33">
        <v>33</v>
      </c>
      <c r="H228" s="33">
        <v>0</v>
      </c>
      <c r="I228" s="33">
        <v>3</v>
      </c>
      <c r="J228" s="33">
        <v>10</v>
      </c>
      <c r="K228" s="33">
        <v>383</v>
      </c>
      <c r="L228" s="33">
        <v>19</v>
      </c>
      <c r="M228" s="33">
        <v>26</v>
      </c>
      <c r="N228" s="33">
        <v>1432</v>
      </c>
      <c r="O228" s="33">
        <v>72</v>
      </c>
      <c r="P228" s="33">
        <v>0</v>
      </c>
      <c r="Q228" s="33">
        <v>0</v>
      </c>
      <c r="R228" s="33">
        <v>26</v>
      </c>
    </row>
    <row r="229" spans="2:18" s="31" customFormat="1" ht="18" customHeight="1">
      <c r="B229" s="32" t="s">
        <v>252</v>
      </c>
      <c r="C229" s="37"/>
      <c r="D229" s="41">
        <f t="shared" si="6"/>
        <v>2955</v>
      </c>
      <c r="E229" s="33">
        <v>366</v>
      </c>
      <c r="F229" s="33">
        <v>21</v>
      </c>
      <c r="G229" s="33">
        <v>19</v>
      </c>
      <c r="H229" s="33">
        <v>0</v>
      </c>
      <c r="I229" s="33">
        <v>1</v>
      </c>
      <c r="J229" s="33">
        <v>25</v>
      </c>
      <c r="K229" s="33">
        <v>456</v>
      </c>
      <c r="L229" s="33">
        <v>35</v>
      </c>
      <c r="M229" s="33">
        <v>24</v>
      </c>
      <c r="N229" s="33">
        <v>1830</v>
      </c>
      <c r="O229" s="33">
        <v>146</v>
      </c>
      <c r="P229" s="33">
        <v>1</v>
      </c>
      <c r="Q229" s="33">
        <v>1</v>
      </c>
      <c r="R229" s="33">
        <v>30</v>
      </c>
    </row>
    <row r="230" spans="2:18" s="31" customFormat="1" ht="18" customHeight="1">
      <c r="B230" s="32" t="s">
        <v>253</v>
      </c>
      <c r="C230" s="37"/>
      <c r="D230" s="41">
        <f t="shared" si="6"/>
        <v>2959</v>
      </c>
      <c r="E230" s="33">
        <v>338</v>
      </c>
      <c r="F230" s="33">
        <v>17</v>
      </c>
      <c r="G230" s="33">
        <v>50</v>
      </c>
      <c r="H230" s="33">
        <v>0</v>
      </c>
      <c r="I230" s="33">
        <v>1</v>
      </c>
      <c r="J230" s="33">
        <v>22</v>
      </c>
      <c r="K230" s="33">
        <v>477</v>
      </c>
      <c r="L230" s="33">
        <v>36</v>
      </c>
      <c r="M230" s="33">
        <v>24</v>
      </c>
      <c r="N230" s="33">
        <v>1876</v>
      </c>
      <c r="O230" s="33">
        <v>90</v>
      </c>
      <c r="P230" s="33">
        <v>0</v>
      </c>
      <c r="Q230" s="33">
        <v>0</v>
      </c>
      <c r="R230" s="33">
        <v>28</v>
      </c>
    </row>
    <row r="231" spans="2:18" s="31" customFormat="1" ht="18" customHeight="1">
      <c r="B231" s="32" t="s">
        <v>254</v>
      </c>
      <c r="C231" s="37"/>
      <c r="D231" s="41">
        <f t="shared" si="6"/>
        <v>2991</v>
      </c>
      <c r="E231" s="33">
        <v>518</v>
      </c>
      <c r="F231" s="33">
        <v>14</v>
      </c>
      <c r="G231" s="33">
        <v>30</v>
      </c>
      <c r="H231" s="33">
        <v>0</v>
      </c>
      <c r="I231" s="33">
        <v>5</v>
      </c>
      <c r="J231" s="33">
        <v>22</v>
      </c>
      <c r="K231" s="33">
        <v>424</v>
      </c>
      <c r="L231" s="33">
        <v>27</v>
      </c>
      <c r="M231" s="33">
        <v>53</v>
      </c>
      <c r="N231" s="33">
        <v>1715</v>
      </c>
      <c r="O231" s="33">
        <v>141</v>
      </c>
      <c r="P231" s="33">
        <v>1</v>
      </c>
      <c r="Q231" s="33">
        <v>1</v>
      </c>
      <c r="R231" s="33">
        <v>40</v>
      </c>
    </row>
    <row r="232" spans="2:18" s="31" customFormat="1" ht="18" customHeight="1">
      <c r="B232" s="32" t="s">
        <v>255</v>
      </c>
      <c r="C232" s="37"/>
      <c r="D232" s="41">
        <f t="shared" si="6"/>
        <v>2611</v>
      </c>
      <c r="E232" s="33">
        <v>471</v>
      </c>
      <c r="F232" s="33">
        <v>17</v>
      </c>
      <c r="G232" s="33">
        <v>28</v>
      </c>
      <c r="H232" s="33">
        <v>0</v>
      </c>
      <c r="I232" s="33">
        <v>2</v>
      </c>
      <c r="J232" s="33">
        <v>37</v>
      </c>
      <c r="K232" s="33">
        <v>385</v>
      </c>
      <c r="L232" s="33">
        <v>22</v>
      </c>
      <c r="M232" s="33">
        <v>33</v>
      </c>
      <c r="N232" s="33">
        <v>1433</v>
      </c>
      <c r="O232" s="33">
        <v>120</v>
      </c>
      <c r="P232" s="33">
        <v>1</v>
      </c>
      <c r="Q232" s="33">
        <v>0</v>
      </c>
      <c r="R232" s="33">
        <v>62</v>
      </c>
    </row>
    <row r="233" spans="2:18" s="31" customFormat="1" ht="18" customHeight="1">
      <c r="B233" s="32" t="s">
        <v>256</v>
      </c>
      <c r="C233" s="37"/>
      <c r="D233" s="41">
        <f t="shared" si="6"/>
        <v>1720</v>
      </c>
      <c r="E233" s="33">
        <v>382</v>
      </c>
      <c r="F233" s="33">
        <v>17</v>
      </c>
      <c r="G233" s="33">
        <v>28</v>
      </c>
      <c r="H233" s="33">
        <v>0</v>
      </c>
      <c r="I233" s="33">
        <v>0</v>
      </c>
      <c r="J233" s="33">
        <v>40</v>
      </c>
      <c r="K233" s="33">
        <v>208</v>
      </c>
      <c r="L233" s="33">
        <v>12</v>
      </c>
      <c r="M233" s="33">
        <v>16</v>
      </c>
      <c r="N233" s="33">
        <v>939</v>
      </c>
      <c r="O233" s="33">
        <v>55</v>
      </c>
      <c r="P233" s="33">
        <v>0</v>
      </c>
      <c r="Q233" s="33">
        <v>0</v>
      </c>
      <c r="R233" s="33">
        <v>23</v>
      </c>
    </row>
    <row r="234" spans="2:18" s="31" customFormat="1" ht="18" customHeight="1">
      <c r="B234" s="32" t="s">
        <v>257</v>
      </c>
      <c r="C234" s="37"/>
      <c r="D234" s="41">
        <f t="shared" si="6"/>
        <v>3035</v>
      </c>
      <c r="E234" s="33">
        <v>359</v>
      </c>
      <c r="F234" s="33">
        <v>21</v>
      </c>
      <c r="G234" s="33">
        <v>46</v>
      </c>
      <c r="H234" s="33">
        <v>0</v>
      </c>
      <c r="I234" s="33">
        <v>1</v>
      </c>
      <c r="J234" s="33">
        <v>17</v>
      </c>
      <c r="K234" s="33">
        <v>512</v>
      </c>
      <c r="L234" s="33">
        <v>27</v>
      </c>
      <c r="M234" s="33">
        <v>28</v>
      </c>
      <c r="N234" s="33">
        <v>1821</v>
      </c>
      <c r="O234" s="33">
        <v>170</v>
      </c>
      <c r="P234" s="33">
        <v>0</v>
      </c>
      <c r="Q234" s="33">
        <v>0</v>
      </c>
      <c r="R234" s="33">
        <v>33</v>
      </c>
    </row>
    <row r="235" spans="2:18" s="31" customFormat="1" ht="18" customHeight="1">
      <c r="B235" s="32" t="s">
        <v>30</v>
      </c>
      <c r="C235" s="37"/>
      <c r="D235" s="41">
        <f t="shared" si="6"/>
        <v>3011</v>
      </c>
      <c r="E235" s="33">
        <v>382</v>
      </c>
      <c r="F235" s="33">
        <v>13</v>
      </c>
      <c r="G235" s="33">
        <v>54</v>
      </c>
      <c r="H235" s="33">
        <v>0</v>
      </c>
      <c r="I235" s="33">
        <v>0</v>
      </c>
      <c r="J235" s="33">
        <v>21</v>
      </c>
      <c r="K235" s="33">
        <v>425</v>
      </c>
      <c r="L235" s="33">
        <v>26</v>
      </c>
      <c r="M235" s="33">
        <v>24</v>
      </c>
      <c r="N235" s="33">
        <v>1849</v>
      </c>
      <c r="O235" s="33">
        <v>181</v>
      </c>
      <c r="P235" s="33">
        <v>0</v>
      </c>
      <c r="Q235" s="33">
        <v>0</v>
      </c>
      <c r="R235" s="33">
        <v>36</v>
      </c>
    </row>
    <row r="236" spans="2:18" s="31" customFormat="1" ht="18" customHeight="1">
      <c r="B236" s="32" t="s">
        <v>258</v>
      </c>
      <c r="C236" s="37"/>
      <c r="D236" s="41">
        <f t="shared" si="6"/>
        <v>1617</v>
      </c>
      <c r="E236" s="33">
        <v>218</v>
      </c>
      <c r="F236" s="33">
        <v>11</v>
      </c>
      <c r="G236" s="33">
        <v>16</v>
      </c>
      <c r="H236" s="33">
        <v>0</v>
      </c>
      <c r="I236" s="33">
        <v>5</v>
      </c>
      <c r="J236" s="33">
        <v>25</v>
      </c>
      <c r="K236" s="33">
        <v>247</v>
      </c>
      <c r="L236" s="33">
        <v>14</v>
      </c>
      <c r="M236" s="33">
        <v>14</v>
      </c>
      <c r="N236" s="33">
        <v>977</v>
      </c>
      <c r="O236" s="33">
        <v>74</v>
      </c>
      <c r="P236" s="33">
        <v>0</v>
      </c>
      <c r="Q236" s="33">
        <v>0</v>
      </c>
      <c r="R236" s="33">
        <v>16</v>
      </c>
    </row>
    <row r="237" spans="2:18" s="31" customFormat="1" ht="18" customHeight="1">
      <c r="B237" s="32" t="s">
        <v>259</v>
      </c>
      <c r="C237" s="37"/>
      <c r="D237" s="41">
        <f t="shared" si="6"/>
        <v>2124</v>
      </c>
      <c r="E237" s="33">
        <v>343</v>
      </c>
      <c r="F237" s="33">
        <v>14</v>
      </c>
      <c r="G237" s="33">
        <v>17</v>
      </c>
      <c r="H237" s="33">
        <v>0</v>
      </c>
      <c r="I237" s="33">
        <v>2</v>
      </c>
      <c r="J237" s="33">
        <v>13</v>
      </c>
      <c r="K237" s="33">
        <v>327</v>
      </c>
      <c r="L237" s="33">
        <v>28</v>
      </c>
      <c r="M237" s="33">
        <v>22</v>
      </c>
      <c r="N237" s="33">
        <v>1194</v>
      </c>
      <c r="O237" s="33">
        <v>109</v>
      </c>
      <c r="P237" s="33">
        <v>1</v>
      </c>
      <c r="Q237" s="33">
        <v>0</v>
      </c>
      <c r="R237" s="33">
        <v>54</v>
      </c>
    </row>
    <row r="238" spans="2:18" s="31" customFormat="1" ht="18" customHeight="1">
      <c r="B238" s="32" t="s">
        <v>260</v>
      </c>
      <c r="C238" s="37"/>
      <c r="D238" s="41">
        <f t="shared" si="6"/>
        <v>562</v>
      </c>
      <c r="E238" s="33">
        <v>84</v>
      </c>
      <c r="F238" s="33">
        <v>2</v>
      </c>
      <c r="G238" s="33">
        <v>6</v>
      </c>
      <c r="H238" s="33">
        <v>0</v>
      </c>
      <c r="I238" s="33">
        <v>0</v>
      </c>
      <c r="J238" s="33">
        <v>6</v>
      </c>
      <c r="K238" s="33">
        <v>109</v>
      </c>
      <c r="L238" s="33">
        <v>7</v>
      </c>
      <c r="M238" s="33">
        <v>5</v>
      </c>
      <c r="N238" s="33">
        <v>310</v>
      </c>
      <c r="O238" s="33">
        <v>23</v>
      </c>
      <c r="P238" s="33">
        <v>0</v>
      </c>
      <c r="Q238" s="33">
        <v>0</v>
      </c>
      <c r="R238" s="33">
        <v>10</v>
      </c>
    </row>
    <row r="239" spans="1:18" s="31" customFormat="1" ht="18" customHeight="1">
      <c r="A239" s="79"/>
      <c r="B239" s="38" t="s">
        <v>261</v>
      </c>
      <c r="C239" s="39"/>
      <c r="D239" s="42">
        <f t="shared" si="6"/>
        <v>385</v>
      </c>
      <c r="E239" s="43">
        <v>73</v>
      </c>
      <c r="F239" s="43">
        <v>9</v>
      </c>
      <c r="G239" s="43">
        <v>1</v>
      </c>
      <c r="H239" s="43">
        <v>0</v>
      </c>
      <c r="I239" s="43">
        <v>1</v>
      </c>
      <c r="J239" s="43">
        <v>4</v>
      </c>
      <c r="K239" s="43">
        <v>80</v>
      </c>
      <c r="L239" s="43">
        <v>6</v>
      </c>
      <c r="M239" s="43">
        <v>1</v>
      </c>
      <c r="N239" s="43">
        <v>166</v>
      </c>
      <c r="O239" s="43">
        <v>30</v>
      </c>
      <c r="P239" s="43">
        <v>0</v>
      </c>
      <c r="Q239" s="43">
        <v>0</v>
      </c>
      <c r="R239" s="43">
        <v>14</v>
      </c>
    </row>
    <row r="240" s="31" customFormat="1" ht="11.25"/>
    <row r="241" s="31" customFormat="1" ht="11.25"/>
    <row r="242" s="31" customFormat="1" ht="11.25"/>
    <row r="243" s="31" customFormat="1" ht="11.25"/>
    <row r="244" s="31" customFormat="1" ht="11.25"/>
    <row r="245" s="31" customFormat="1" ht="11.25"/>
    <row r="246" s="31" customFormat="1" ht="11.25"/>
    <row r="247" s="31" customFormat="1" ht="11.25"/>
    <row r="248" s="31" customFormat="1" ht="11.25"/>
    <row r="249" s="31" customFormat="1" ht="11.25"/>
    <row r="250" s="31" customFormat="1" ht="11.25"/>
    <row r="251" s="31" customFormat="1" ht="11.25"/>
    <row r="252" s="31" customFormat="1" ht="11.25"/>
    <row r="253" s="31" customFormat="1" ht="11.25"/>
    <row r="254" s="31" customFormat="1" ht="11.25"/>
    <row r="255" s="31" customFormat="1" ht="11.25"/>
    <row r="256" s="31" customFormat="1" ht="11.25"/>
    <row r="257" s="31" customFormat="1" ht="11.25"/>
    <row r="258" s="31" customFormat="1" ht="11.25"/>
    <row r="259" s="31" customFormat="1" ht="11.25"/>
    <row r="260" s="31" customFormat="1" ht="11.25"/>
    <row r="261" s="31" customFormat="1" ht="11.25"/>
    <row r="262" s="31" customFormat="1" ht="11.25"/>
    <row r="263" s="31" customFormat="1" ht="11.25"/>
    <row r="264" s="31" customFormat="1" ht="11.25"/>
    <row r="265" s="31" customFormat="1" ht="11.25"/>
    <row r="266" s="31" customFormat="1" ht="11.25"/>
    <row r="267" s="31" customFormat="1" ht="11.25"/>
    <row r="268" s="31" customFormat="1" ht="11.25"/>
    <row r="269" s="31" customFormat="1" ht="11.25"/>
    <row r="270" s="31" customFormat="1" ht="11.25"/>
    <row r="271" s="31" customFormat="1" ht="11.25"/>
    <row r="272" s="31" customFormat="1" ht="11.25"/>
    <row r="273" s="31" customFormat="1" ht="11.25"/>
    <row r="274" s="31" customFormat="1" ht="11.25"/>
    <row r="275" s="31" customFormat="1" ht="11.25"/>
    <row r="276" s="31" customFormat="1" ht="11.25"/>
    <row r="277" s="31" customFormat="1" ht="11.25"/>
    <row r="278" s="31" customFormat="1" ht="11.25"/>
    <row r="279" s="31" customFormat="1" ht="11.25"/>
    <row r="280" s="31" customFormat="1" ht="11.25"/>
    <row r="281" s="31" customFormat="1" ht="11.25"/>
    <row r="282" s="31" customFormat="1" ht="11.25"/>
    <row r="283" s="31" customFormat="1" ht="11.25"/>
    <row r="284" s="31" customFormat="1" ht="11.25"/>
    <row r="285" s="31" customFormat="1" ht="11.25"/>
    <row r="286" s="31" customFormat="1" ht="11.25"/>
    <row r="287" s="31" customFormat="1" ht="11.25"/>
    <row r="288" s="31" customFormat="1" ht="11.25"/>
    <row r="289" s="31" customFormat="1" ht="11.25"/>
    <row r="290" s="31" customFormat="1" ht="11.25"/>
    <row r="291" s="31" customFormat="1" ht="11.25"/>
    <row r="292" s="31" customFormat="1" ht="11.25"/>
    <row r="293" s="31" customFormat="1" ht="11.25"/>
    <row r="294" s="31" customFormat="1" ht="11.25"/>
    <row r="295" s="31" customFormat="1" ht="11.25"/>
    <row r="296" s="31" customFormat="1" ht="11.25"/>
    <row r="297" s="31" customFormat="1" ht="11.25"/>
    <row r="298" s="31" customFormat="1" ht="11.25"/>
    <row r="299" s="31" customFormat="1" ht="11.25"/>
    <row r="300" s="31" customFormat="1" ht="11.25"/>
    <row r="301" s="31" customFormat="1" ht="11.25"/>
    <row r="302" s="31" customFormat="1" ht="11.25"/>
    <row r="303" s="31" customFormat="1" ht="11.25"/>
    <row r="304" s="31" customFormat="1" ht="11.25"/>
    <row r="305" s="31" customFormat="1" ht="11.25"/>
    <row r="306" s="31" customFormat="1" ht="11.25"/>
    <row r="307" s="31" customFormat="1" ht="11.25"/>
    <row r="308" s="31" customFormat="1" ht="11.25"/>
    <row r="309" s="31" customFormat="1" ht="11.25"/>
    <row r="310" s="31" customFormat="1" ht="11.25"/>
    <row r="311" s="31" customFormat="1" ht="11.25"/>
    <row r="312" s="31" customFormat="1" ht="11.25"/>
    <row r="313" s="31" customFormat="1" ht="11.25"/>
    <row r="314" s="31" customFormat="1" ht="11.25"/>
    <row r="315" s="31" customFormat="1" ht="11.25"/>
    <row r="316" s="31" customFormat="1" ht="11.25"/>
    <row r="317" s="31" customFormat="1" ht="11.25"/>
    <row r="318" s="31" customFormat="1" ht="11.25"/>
    <row r="319" s="31" customFormat="1" ht="11.25"/>
    <row r="320" s="31" customFormat="1" ht="11.25"/>
    <row r="321" s="31" customFormat="1" ht="11.25"/>
    <row r="322" s="31" customFormat="1" ht="11.25"/>
    <row r="323" s="31" customFormat="1" ht="11.25"/>
    <row r="324" s="31" customFormat="1" ht="11.25"/>
    <row r="325" s="31" customFormat="1" ht="11.25"/>
    <row r="326" s="31" customFormat="1" ht="11.25"/>
    <row r="327" s="31" customFormat="1" ht="11.25"/>
    <row r="328" s="31" customFormat="1" ht="11.25"/>
    <row r="329" s="31" customFormat="1" ht="11.25"/>
    <row r="330" s="31" customFormat="1" ht="11.25"/>
    <row r="331" s="31" customFormat="1" ht="11.25"/>
    <row r="332" s="31" customFormat="1" ht="11.25"/>
    <row r="333" s="31" customFormat="1" ht="11.25"/>
    <row r="334" s="31" customFormat="1" ht="11.25"/>
    <row r="335" s="31" customFormat="1" ht="11.25"/>
    <row r="336" s="31" customFormat="1" ht="11.25"/>
    <row r="337" s="31" customFormat="1" ht="11.25"/>
    <row r="338" s="31" customFormat="1" ht="11.25"/>
    <row r="339" s="31" customFormat="1" ht="11.25"/>
    <row r="340" s="31" customFormat="1" ht="11.25"/>
    <row r="341" s="31" customFormat="1" ht="11.25"/>
    <row r="342" s="31" customFormat="1" ht="11.25"/>
    <row r="343" s="31" customFormat="1" ht="11.25"/>
    <row r="344" s="31" customFormat="1" ht="11.25"/>
    <row r="345" s="31" customFormat="1" ht="11.25"/>
    <row r="346" s="31" customFormat="1" ht="11.25"/>
    <row r="347" s="31" customFormat="1" ht="11.25"/>
    <row r="348" s="31" customFormat="1" ht="11.25"/>
    <row r="349" s="31" customFormat="1" ht="11.25"/>
    <row r="350" s="31" customFormat="1" ht="11.25"/>
    <row r="351" s="31" customFormat="1" ht="11.25"/>
    <row r="352" s="31" customFormat="1" ht="11.25"/>
    <row r="353" s="31" customFormat="1" ht="11.25"/>
    <row r="354" s="31" customFormat="1" ht="11.25"/>
    <row r="355" s="31" customFormat="1" ht="11.25"/>
    <row r="356" s="31" customFormat="1" ht="11.25"/>
    <row r="357" s="31" customFormat="1" ht="11.25"/>
    <row r="358" s="31" customFormat="1" ht="11.25"/>
    <row r="359" s="31" customFormat="1" ht="11.25"/>
    <row r="360" s="31" customFormat="1" ht="11.25"/>
    <row r="361" s="31" customFormat="1" ht="11.25"/>
    <row r="362" s="31" customFormat="1" ht="11.25"/>
    <row r="363" s="31" customFormat="1" ht="11.25"/>
    <row r="364" s="31" customFormat="1" ht="11.25"/>
    <row r="365" s="31" customFormat="1" ht="11.25"/>
    <row r="366" s="31" customFormat="1" ht="11.25"/>
    <row r="367" s="31" customFormat="1" ht="11.25"/>
    <row r="368" s="31" customFormat="1" ht="11.25"/>
    <row r="369" s="31" customFormat="1" ht="11.25"/>
    <row r="370" s="31" customFormat="1" ht="11.25"/>
    <row r="371" s="31" customFormat="1" ht="11.25"/>
    <row r="372" s="31" customFormat="1" ht="11.25"/>
    <row r="373" s="31" customFormat="1" ht="11.25"/>
    <row r="374" s="31" customFormat="1" ht="11.25"/>
    <row r="375" s="31" customFormat="1" ht="11.25"/>
    <row r="376" s="31" customFormat="1" ht="11.25"/>
    <row r="377" s="31" customFormat="1" ht="11.25"/>
    <row r="378" s="31" customFormat="1" ht="11.25"/>
    <row r="379" s="31" customFormat="1" ht="11.25"/>
    <row r="380" s="31" customFormat="1" ht="11.25"/>
    <row r="381" s="31" customFormat="1" ht="11.25"/>
    <row r="382" s="31" customFormat="1" ht="11.25"/>
    <row r="383" s="31" customFormat="1" ht="11.25"/>
    <row r="384" s="31" customFormat="1" ht="11.25"/>
    <row r="385" s="31" customFormat="1" ht="11.25"/>
    <row r="386" s="31" customFormat="1" ht="11.25"/>
    <row r="387" s="31" customFormat="1" ht="11.25"/>
    <row r="388" s="31" customFormat="1" ht="11.25"/>
    <row r="389" s="31" customFormat="1" ht="11.25"/>
    <row r="390" s="31" customFormat="1" ht="11.25"/>
    <row r="391" s="31" customFormat="1" ht="11.25"/>
    <row r="392" s="31" customFormat="1" ht="11.25"/>
    <row r="393" s="31" customFormat="1" ht="11.25"/>
    <row r="394" s="31" customFormat="1" ht="11.25"/>
    <row r="395" s="31" customFormat="1" ht="11.25"/>
    <row r="396" s="31" customFormat="1" ht="11.25"/>
    <row r="397" s="31" customFormat="1" ht="11.25"/>
    <row r="398" s="31" customFormat="1" ht="11.25"/>
    <row r="399" s="31" customFormat="1" ht="11.25"/>
    <row r="400" s="31" customFormat="1" ht="11.25"/>
    <row r="401" s="31" customFormat="1" ht="11.25"/>
    <row r="402" s="31" customFormat="1" ht="11.25"/>
    <row r="403" s="31" customFormat="1" ht="11.25"/>
    <row r="404" s="31" customFormat="1" ht="11.25"/>
    <row r="405" s="31" customFormat="1" ht="11.25"/>
    <row r="406" s="31" customFormat="1" ht="11.25"/>
    <row r="407" s="31" customFormat="1" ht="11.25"/>
    <row r="408" s="31" customFormat="1" ht="11.25"/>
    <row r="409" s="31" customFormat="1" ht="11.25"/>
    <row r="410" s="31" customFormat="1" ht="11.25"/>
    <row r="411" s="31" customFormat="1" ht="11.25"/>
    <row r="412" s="31" customFormat="1" ht="11.25"/>
    <row r="413" s="31" customFormat="1" ht="11.25"/>
    <row r="414" s="31" customFormat="1" ht="11.25"/>
    <row r="415" s="31" customFormat="1" ht="11.25"/>
    <row r="416" s="31" customFormat="1" ht="11.25"/>
    <row r="417" s="31" customFormat="1" ht="11.25"/>
    <row r="418" s="31" customFormat="1" ht="11.25"/>
    <row r="419" s="31" customFormat="1" ht="11.25"/>
    <row r="420" s="31" customFormat="1" ht="11.25"/>
    <row r="421" s="31" customFormat="1" ht="11.25"/>
    <row r="422" s="31" customFormat="1" ht="11.25"/>
    <row r="423" s="31" customFormat="1" ht="11.25"/>
    <row r="424" s="31" customFormat="1" ht="11.25"/>
    <row r="425" s="31" customFormat="1" ht="11.25"/>
    <row r="426" s="31" customFormat="1" ht="11.25"/>
    <row r="427" s="31" customFormat="1" ht="11.25"/>
    <row r="428" s="31" customFormat="1" ht="11.25"/>
    <row r="429" s="31" customFormat="1" ht="11.25"/>
    <row r="430" s="31" customFormat="1" ht="11.25"/>
    <row r="431" s="31" customFormat="1" ht="11.25"/>
    <row r="432" s="31" customFormat="1" ht="11.25"/>
    <row r="433" s="31" customFormat="1" ht="11.25"/>
    <row r="434" s="31" customFormat="1" ht="11.25"/>
    <row r="435" s="31" customFormat="1" ht="11.25"/>
    <row r="436" s="31" customFormat="1" ht="11.25"/>
    <row r="437" s="31" customFormat="1" ht="11.25"/>
    <row r="438" s="31" customFormat="1" ht="11.25"/>
    <row r="439" s="31" customFormat="1" ht="11.25"/>
    <row r="440" s="31" customFormat="1" ht="11.25"/>
    <row r="441" s="31" customFormat="1" ht="11.25"/>
    <row r="442" s="31" customFormat="1" ht="11.25"/>
    <row r="443" s="31" customFormat="1" ht="11.25"/>
    <row r="444" s="31" customFormat="1" ht="11.25"/>
    <row r="445" s="31" customFormat="1" ht="11.25"/>
    <row r="446" s="31" customFormat="1" ht="11.25"/>
    <row r="447" s="31" customFormat="1" ht="11.25"/>
    <row r="448" s="31" customFormat="1" ht="11.25"/>
    <row r="449" s="31" customFormat="1" ht="11.25"/>
    <row r="450" s="31" customFormat="1" ht="11.25"/>
    <row r="451" s="31" customFormat="1" ht="11.25"/>
    <row r="452" s="31" customFormat="1" ht="11.25"/>
    <row r="453" s="31" customFormat="1" ht="11.25"/>
    <row r="454" s="31" customFormat="1" ht="11.25"/>
    <row r="455" s="31" customFormat="1" ht="11.25"/>
    <row r="456" s="31" customFormat="1" ht="11.25"/>
    <row r="457" s="31" customFormat="1" ht="11.25"/>
    <row r="458" s="31" customFormat="1" ht="11.25"/>
    <row r="459" s="31" customFormat="1" ht="11.25"/>
    <row r="460" s="31" customFormat="1" ht="11.25"/>
    <row r="461" s="31" customFormat="1" ht="11.25"/>
    <row r="462" s="31" customFormat="1" ht="11.25"/>
    <row r="463" s="31" customFormat="1" ht="11.25"/>
    <row r="464" s="31" customFormat="1" ht="11.25"/>
    <row r="465" s="31" customFormat="1" ht="11.25"/>
    <row r="466" s="31" customFormat="1" ht="11.25"/>
    <row r="467" s="31" customFormat="1" ht="11.25"/>
    <row r="468" s="31" customFormat="1" ht="11.25"/>
    <row r="469" s="31" customFormat="1" ht="11.25"/>
    <row r="470" s="31" customFormat="1" ht="11.25"/>
    <row r="471" s="31" customFormat="1" ht="11.25"/>
    <row r="472" s="31" customFormat="1" ht="11.25"/>
    <row r="473" s="31" customFormat="1" ht="11.25"/>
    <row r="474" s="31" customFormat="1" ht="11.25"/>
    <row r="475" s="31" customFormat="1" ht="11.25"/>
    <row r="476" s="31" customFormat="1" ht="11.25"/>
    <row r="477" s="31" customFormat="1" ht="11.25"/>
    <row r="478" s="31" customFormat="1" ht="11.25"/>
    <row r="479" s="31" customFormat="1" ht="11.25"/>
    <row r="480" s="31" customFormat="1" ht="11.25"/>
    <row r="481" s="31" customFormat="1" ht="11.25"/>
    <row r="482" s="31" customFormat="1" ht="11.25"/>
    <row r="483" s="31" customFormat="1" ht="11.25"/>
    <row r="484" s="31" customFormat="1" ht="11.25"/>
    <row r="485" s="31" customFormat="1" ht="11.25"/>
    <row r="486" s="31" customFormat="1" ht="11.25"/>
    <row r="487" s="31" customFormat="1" ht="11.25"/>
    <row r="488" s="31" customFormat="1" ht="11.25"/>
    <row r="489" s="31" customFormat="1" ht="11.25"/>
    <row r="490" s="31" customFormat="1" ht="11.25"/>
    <row r="491" s="31" customFormat="1" ht="11.25"/>
    <row r="492" s="31" customFormat="1" ht="11.25"/>
    <row r="493" s="31" customFormat="1" ht="11.25"/>
    <row r="494" s="31" customFormat="1" ht="11.25"/>
    <row r="495" s="31" customFormat="1" ht="11.25"/>
    <row r="496" s="31" customFormat="1" ht="11.25"/>
    <row r="497" s="31" customFormat="1" ht="11.25"/>
    <row r="498" s="31" customFormat="1" ht="11.25"/>
    <row r="499" s="31" customFormat="1" ht="11.25"/>
    <row r="500" s="31" customFormat="1" ht="11.25"/>
    <row r="501" s="31" customFormat="1" ht="11.25"/>
    <row r="502" s="31" customFormat="1" ht="11.25"/>
    <row r="503" s="31" customFormat="1" ht="11.25"/>
    <row r="504" s="31" customFormat="1" ht="11.25"/>
    <row r="505" s="31" customFormat="1" ht="11.25"/>
    <row r="506" s="31" customFormat="1" ht="11.25"/>
  </sheetData>
  <sheetProtection/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"/>
  <sheetViews>
    <sheetView zoomScalePageLayoutView="0" workbookViewId="0" topLeftCell="A1">
      <pane xSplit="3" ySplit="4" topLeftCell="D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7.625" defaultRowHeight="18" customHeight="1"/>
  <cols>
    <col min="1" max="1" width="1.625" style="2" customWidth="1"/>
    <col min="2" max="2" width="10.625" style="2" customWidth="1"/>
    <col min="3" max="3" width="1.625" style="2" customWidth="1"/>
    <col min="4" max="16384" width="7.625" style="2" customWidth="1"/>
  </cols>
  <sheetData>
    <row r="1" spans="1:8" s="80" customFormat="1" ht="13.5">
      <c r="A1" s="80" t="s">
        <v>266</v>
      </c>
      <c r="E1" s="116" t="s">
        <v>289</v>
      </c>
      <c r="F1" s="123"/>
      <c r="G1" s="123"/>
      <c r="H1" s="123"/>
    </row>
    <row r="2" spans="1:18" s="28" customFormat="1" ht="9.75" customHeight="1">
      <c r="A2" s="74"/>
      <c r="B2" s="46"/>
      <c r="C2" s="48"/>
      <c r="D2" s="8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75"/>
    </row>
    <row r="3" spans="2:18" s="29" customFormat="1" ht="75" customHeight="1">
      <c r="B3" s="110" t="s">
        <v>27</v>
      </c>
      <c r="C3" s="45"/>
      <c r="D3" s="85" t="s">
        <v>31</v>
      </c>
      <c r="E3" s="51" t="s">
        <v>32</v>
      </c>
      <c r="F3" s="51" t="s">
        <v>51</v>
      </c>
      <c r="G3" s="51" t="s">
        <v>33</v>
      </c>
      <c r="H3" s="51" t="s">
        <v>34</v>
      </c>
      <c r="I3" s="51" t="s">
        <v>52</v>
      </c>
      <c r="J3" s="51" t="s">
        <v>35</v>
      </c>
      <c r="K3" s="51" t="s">
        <v>53</v>
      </c>
      <c r="L3" s="51" t="s">
        <v>54</v>
      </c>
      <c r="M3" s="51" t="s">
        <v>36</v>
      </c>
      <c r="N3" s="51" t="s">
        <v>37</v>
      </c>
      <c r="O3" s="51" t="s">
        <v>38</v>
      </c>
      <c r="P3" s="51" t="s">
        <v>39</v>
      </c>
      <c r="Q3" s="51" t="s">
        <v>40</v>
      </c>
      <c r="R3" s="76" t="s">
        <v>50</v>
      </c>
    </row>
    <row r="4" spans="1:18" s="28" customFormat="1" ht="9.75" customHeight="1">
      <c r="A4" s="77"/>
      <c r="B4" s="47"/>
      <c r="C4" s="49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78"/>
    </row>
    <row r="5" spans="2:18" s="27" customFormat="1" ht="18" customHeight="1">
      <c r="B5" s="125" t="s">
        <v>56</v>
      </c>
      <c r="C5" s="102"/>
      <c r="D5" s="118">
        <f>SUM(E5:O5)</f>
        <v>628596</v>
      </c>
      <c r="E5" s="96">
        <f aca="true" t="shared" si="0" ref="E5:O5">SUM(E6:E7)+E174</f>
        <v>81504</v>
      </c>
      <c r="F5" s="96">
        <f t="shared" si="0"/>
        <v>1181</v>
      </c>
      <c r="G5" s="96">
        <f t="shared" si="0"/>
        <v>5640</v>
      </c>
      <c r="H5" s="96">
        <f t="shared" si="0"/>
        <v>9</v>
      </c>
      <c r="I5" s="96">
        <f t="shared" si="0"/>
        <v>347</v>
      </c>
      <c r="J5" s="96">
        <f t="shared" si="0"/>
        <v>4997</v>
      </c>
      <c r="K5" s="96">
        <f t="shared" si="0"/>
        <v>97376</v>
      </c>
      <c r="L5" s="96">
        <f t="shared" si="0"/>
        <v>4933</v>
      </c>
      <c r="M5" s="96">
        <f t="shared" si="0"/>
        <v>8062</v>
      </c>
      <c r="N5" s="96">
        <f t="shared" si="0"/>
        <v>389604</v>
      </c>
      <c r="O5" s="96">
        <f t="shared" si="0"/>
        <v>34943</v>
      </c>
      <c r="P5" s="82" t="s">
        <v>267</v>
      </c>
      <c r="Q5" s="82" t="s">
        <v>267</v>
      </c>
      <c r="R5" s="82" t="s">
        <v>267</v>
      </c>
    </row>
    <row r="6" spans="1:18" s="73" customFormat="1" ht="18" customHeight="1">
      <c r="A6" s="97"/>
      <c r="B6" s="126" t="s">
        <v>290</v>
      </c>
      <c r="C6" s="103"/>
      <c r="D6" s="119">
        <f>SUM(E6:O6)</f>
        <v>65</v>
      </c>
      <c r="E6" s="99">
        <v>18</v>
      </c>
      <c r="F6" s="99">
        <v>0</v>
      </c>
      <c r="G6" s="99">
        <v>0</v>
      </c>
      <c r="H6" s="99">
        <v>2</v>
      </c>
      <c r="I6" s="99">
        <v>1</v>
      </c>
      <c r="J6" s="99">
        <v>0</v>
      </c>
      <c r="K6" s="99">
        <v>17</v>
      </c>
      <c r="L6" s="99">
        <v>1</v>
      </c>
      <c r="M6" s="99">
        <v>0</v>
      </c>
      <c r="N6" s="99">
        <v>7</v>
      </c>
      <c r="O6" s="99">
        <v>19</v>
      </c>
      <c r="P6" s="83" t="s">
        <v>267</v>
      </c>
      <c r="Q6" s="83" t="s">
        <v>267</v>
      </c>
      <c r="R6" s="83" t="s">
        <v>267</v>
      </c>
    </row>
    <row r="7" spans="1:18" s="27" customFormat="1" ht="18" customHeight="1">
      <c r="A7" s="100"/>
      <c r="B7" s="127" t="s">
        <v>41</v>
      </c>
      <c r="C7" s="104"/>
      <c r="D7" s="120">
        <f>SUM(E7:O7)</f>
        <v>468157</v>
      </c>
      <c r="E7" s="101">
        <f>SUM(E8:E173)</f>
        <v>58188</v>
      </c>
      <c r="F7" s="101">
        <f aca="true" t="shared" si="1" ref="F7:O7">SUM(F8:F173)</f>
        <v>906</v>
      </c>
      <c r="G7" s="101">
        <f t="shared" si="1"/>
        <v>3699</v>
      </c>
      <c r="H7" s="101">
        <f t="shared" si="1"/>
        <v>5</v>
      </c>
      <c r="I7" s="101">
        <f t="shared" si="1"/>
        <v>283</v>
      </c>
      <c r="J7" s="101">
        <f t="shared" si="1"/>
        <v>3859</v>
      </c>
      <c r="K7" s="101">
        <f t="shared" si="1"/>
        <v>72894</v>
      </c>
      <c r="L7" s="101">
        <f t="shared" si="1"/>
        <v>3598</v>
      </c>
      <c r="M7" s="101">
        <f t="shared" si="1"/>
        <v>6460</v>
      </c>
      <c r="N7" s="101">
        <f t="shared" si="1"/>
        <v>292836</v>
      </c>
      <c r="O7" s="101">
        <f t="shared" si="1"/>
        <v>25429</v>
      </c>
      <c r="P7" s="82" t="s">
        <v>267</v>
      </c>
      <c r="Q7" s="82" t="s">
        <v>267</v>
      </c>
      <c r="R7" s="82" t="s">
        <v>267</v>
      </c>
    </row>
    <row r="8" spans="1:18" s="73" customFormat="1" ht="18" customHeight="1">
      <c r="A8" s="97"/>
      <c r="B8" s="126" t="s">
        <v>59</v>
      </c>
      <c r="C8" s="103"/>
      <c r="D8" s="119">
        <f aca="true" t="shared" si="2" ref="D8:D71">SUM(E8:O8)</f>
        <v>3171</v>
      </c>
      <c r="E8" s="99">
        <v>527</v>
      </c>
      <c r="F8" s="99">
        <v>5</v>
      </c>
      <c r="G8" s="99">
        <v>23</v>
      </c>
      <c r="H8" s="99">
        <v>0</v>
      </c>
      <c r="I8" s="99">
        <v>1</v>
      </c>
      <c r="J8" s="99">
        <v>47</v>
      </c>
      <c r="K8" s="99">
        <v>529</v>
      </c>
      <c r="L8" s="99">
        <v>18</v>
      </c>
      <c r="M8" s="99">
        <v>34</v>
      </c>
      <c r="N8" s="99">
        <v>1839</v>
      </c>
      <c r="O8" s="99">
        <v>148</v>
      </c>
      <c r="P8" s="83" t="s">
        <v>267</v>
      </c>
      <c r="Q8" s="83" t="s">
        <v>267</v>
      </c>
      <c r="R8" s="83" t="s">
        <v>267</v>
      </c>
    </row>
    <row r="9" spans="1:18" s="73" customFormat="1" ht="18" customHeight="1">
      <c r="A9" s="97"/>
      <c r="B9" s="126" t="s">
        <v>60</v>
      </c>
      <c r="C9" s="103"/>
      <c r="D9" s="119">
        <f t="shared" si="2"/>
        <v>2861</v>
      </c>
      <c r="E9" s="99">
        <v>501</v>
      </c>
      <c r="F9" s="99">
        <v>6</v>
      </c>
      <c r="G9" s="99">
        <v>16</v>
      </c>
      <c r="H9" s="99">
        <v>0</v>
      </c>
      <c r="I9" s="99">
        <v>3</v>
      </c>
      <c r="J9" s="99">
        <v>42</v>
      </c>
      <c r="K9" s="99">
        <v>447</v>
      </c>
      <c r="L9" s="99">
        <v>8</v>
      </c>
      <c r="M9" s="99">
        <v>44</v>
      </c>
      <c r="N9" s="99">
        <v>1658</v>
      </c>
      <c r="O9" s="99">
        <v>136</v>
      </c>
      <c r="P9" s="83" t="s">
        <v>267</v>
      </c>
      <c r="Q9" s="83" t="s">
        <v>267</v>
      </c>
      <c r="R9" s="83" t="s">
        <v>267</v>
      </c>
    </row>
    <row r="10" spans="1:18" s="73" customFormat="1" ht="18" customHeight="1">
      <c r="A10" s="97"/>
      <c r="B10" s="126" t="s">
        <v>61</v>
      </c>
      <c r="C10" s="103"/>
      <c r="D10" s="98">
        <f t="shared" si="2"/>
        <v>2816</v>
      </c>
      <c r="E10" s="99">
        <v>449</v>
      </c>
      <c r="F10" s="99">
        <v>3</v>
      </c>
      <c r="G10" s="99">
        <v>36</v>
      </c>
      <c r="H10" s="99">
        <v>0</v>
      </c>
      <c r="I10" s="99">
        <v>0</v>
      </c>
      <c r="J10" s="99">
        <v>45</v>
      </c>
      <c r="K10" s="99">
        <v>443</v>
      </c>
      <c r="L10" s="99">
        <v>25</v>
      </c>
      <c r="M10" s="99">
        <v>35</v>
      </c>
      <c r="N10" s="99">
        <v>1653</v>
      </c>
      <c r="O10" s="99">
        <v>127</v>
      </c>
      <c r="P10" s="83" t="s">
        <v>267</v>
      </c>
      <c r="Q10" s="83" t="s">
        <v>267</v>
      </c>
      <c r="R10" s="83" t="s">
        <v>267</v>
      </c>
    </row>
    <row r="11" spans="1:18" s="73" customFormat="1" ht="18" customHeight="1">
      <c r="A11" s="97"/>
      <c r="B11" s="126" t="s">
        <v>62</v>
      </c>
      <c r="C11" s="103"/>
      <c r="D11" s="98">
        <f t="shared" si="2"/>
        <v>3216</v>
      </c>
      <c r="E11" s="99">
        <v>428</v>
      </c>
      <c r="F11" s="99">
        <v>2</v>
      </c>
      <c r="G11" s="99">
        <v>10</v>
      </c>
      <c r="H11" s="99">
        <v>1</v>
      </c>
      <c r="I11" s="99">
        <v>1</v>
      </c>
      <c r="J11" s="99">
        <v>42</v>
      </c>
      <c r="K11" s="99">
        <v>543</v>
      </c>
      <c r="L11" s="99">
        <v>10</v>
      </c>
      <c r="M11" s="99">
        <v>54</v>
      </c>
      <c r="N11" s="99">
        <v>1896</v>
      </c>
      <c r="O11" s="99">
        <v>229</v>
      </c>
      <c r="P11" s="83" t="s">
        <v>267</v>
      </c>
      <c r="Q11" s="83" t="s">
        <v>267</v>
      </c>
      <c r="R11" s="83" t="s">
        <v>267</v>
      </c>
    </row>
    <row r="12" spans="1:18" s="73" customFormat="1" ht="18" customHeight="1">
      <c r="A12" s="97"/>
      <c r="B12" s="126" t="s">
        <v>63</v>
      </c>
      <c r="C12" s="103"/>
      <c r="D12" s="98">
        <f t="shared" si="2"/>
        <v>3217</v>
      </c>
      <c r="E12" s="99">
        <v>423</v>
      </c>
      <c r="F12" s="99">
        <v>3</v>
      </c>
      <c r="G12" s="99">
        <v>2</v>
      </c>
      <c r="H12" s="99">
        <v>0</v>
      </c>
      <c r="I12" s="99">
        <v>3</v>
      </c>
      <c r="J12" s="99">
        <v>63</v>
      </c>
      <c r="K12" s="99">
        <v>519</v>
      </c>
      <c r="L12" s="99">
        <v>9</v>
      </c>
      <c r="M12" s="99">
        <v>42</v>
      </c>
      <c r="N12" s="99">
        <v>1991</v>
      </c>
      <c r="O12" s="99">
        <v>162</v>
      </c>
      <c r="P12" s="83" t="s">
        <v>267</v>
      </c>
      <c r="Q12" s="83" t="s">
        <v>267</v>
      </c>
      <c r="R12" s="83" t="s">
        <v>267</v>
      </c>
    </row>
    <row r="13" spans="1:18" s="73" customFormat="1" ht="18" customHeight="1">
      <c r="A13" s="97"/>
      <c r="B13" s="126" t="s">
        <v>64</v>
      </c>
      <c r="C13" s="103"/>
      <c r="D13" s="98">
        <f t="shared" si="2"/>
        <v>3310</v>
      </c>
      <c r="E13" s="99">
        <v>508</v>
      </c>
      <c r="F13" s="99">
        <v>5</v>
      </c>
      <c r="G13" s="99">
        <v>9</v>
      </c>
      <c r="H13" s="99">
        <v>0</v>
      </c>
      <c r="I13" s="99">
        <v>0</v>
      </c>
      <c r="J13" s="99">
        <v>61</v>
      </c>
      <c r="K13" s="99">
        <v>532</v>
      </c>
      <c r="L13" s="99">
        <v>15</v>
      </c>
      <c r="M13" s="99">
        <v>53</v>
      </c>
      <c r="N13" s="99">
        <v>1991</v>
      </c>
      <c r="O13" s="99">
        <v>136</v>
      </c>
      <c r="P13" s="83" t="s">
        <v>267</v>
      </c>
      <c r="Q13" s="83" t="s">
        <v>267</v>
      </c>
      <c r="R13" s="83" t="s">
        <v>267</v>
      </c>
    </row>
    <row r="14" spans="1:18" s="73" customFormat="1" ht="18" customHeight="1">
      <c r="A14" s="97"/>
      <c r="B14" s="126" t="s">
        <v>65</v>
      </c>
      <c r="C14" s="103"/>
      <c r="D14" s="98">
        <f t="shared" si="2"/>
        <v>3213</v>
      </c>
      <c r="E14" s="99">
        <v>427</v>
      </c>
      <c r="F14" s="99">
        <v>3</v>
      </c>
      <c r="G14" s="99">
        <v>11</v>
      </c>
      <c r="H14" s="99">
        <v>0</v>
      </c>
      <c r="I14" s="99">
        <v>2</v>
      </c>
      <c r="J14" s="99">
        <v>43</v>
      </c>
      <c r="K14" s="99">
        <v>553</v>
      </c>
      <c r="L14" s="99">
        <v>9</v>
      </c>
      <c r="M14" s="99">
        <v>37</v>
      </c>
      <c r="N14" s="99">
        <v>2008</v>
      </c>
      <c r="O14" s="99">
        <v>120</v>
      </c>
      <c r="P14" s="83" t="s">
        <v>267</v>
      </c>
      <c r="Q14" s="83" t="s">
        <v>267</v>
      </c>
      <c r="R14" s="83" t="s">
        <v>267</v>
      </c>
    </row>
    <row r="15" spans="1:18" s="73" customFormat="1" ht="18" customHeight="1">
      <c r="A15" s="97"/>
      <c r="B15" s="126" t="s">
        <v>66</v>
      </c>
      <c r="C15" s="103"/>
      <c r="D15" s="98">
        <f t="shared" si="2"/>
        <v>2696</v>
      </c>
      <c r="E15" s="99">
        <v>362</v>
      </c>
      <c r="F15" s="99">
        <v>3</v>
      </c>
      <c r="G15" s="99">
        <v>21</v>
      </c>
      <c r="H15" s="99">
        <v>0</v>
      </c>
      <c r="I15" s="99">
        <v>3</v>
      </c>
      <c r="J15" s="99">
        <v>52</v>
      </c>
      <c r="K15" s="99">
        <v>400</v>
      </c>
      <c r="L15" s="99">
        <v>15</v>
      </c>
      <c r="M15" s="99">
        <v>21</v>
      </c>
      <c r="N15" s="99">
        <v>1676</v>
      </c>
      <c r="O15" s="99">
        <v>143</v>
      </c>
      <c r="P15" s="83" t="s">
        <v>267</v>
      </c>
      <c r="Q15" s="83" t="s">
        <v>267</v>
      </c>
      <c r="R15" s="83" t="s">
        <v>267</v>
      </c>
    </row>
    <row r="16" spans="1:18" s="73" customFormat="1" ht="18" customHeight="1">
      <c r="A16" s="97"/>
      <c r="B16" s="126" t="s">
        <v>67</v>
      </c>
      <c r="C16" s="103"/>
      <c r="D16" s="98">
        <f t="shared" si="2"/>
        <v>3198</v>
      </c>
      <c r="E16" s="99">
        <v>551</v>
      </c>
      <c r="F16" s="99">
        <v>7</v>
      </c>
      <c r="G16" s="99">
        <v>12</v>
      </c>
      <c r="H16" s="99">
        <v>0</v>
      </c>
      <c r="I16" s="99">
        <v>0</v>
      </c>
      <c r="J16" s="99">
        <v>60</v>
      </c>
      <c r="K16" s="99">
        <v>523</v>
      </c>
      <c r="L16" s="99">
        <v>21</v>
      </c>
      <c r="M16" s="99">
        <v>64</v>
      </c>
      <c r="N16" s="99">
        <v>1810</v>
      </c>
      <c r="O16" s="99">
        <v>150</v>
      </c>
      <c r="P16" s="83" t="s">
        <v>267</v>
      </c>
      <c r="Q16" s="83" t="s">
        <v>267</v>
      </c>
      <c r="R16" s="83" t="s">
        <v>267</v>
      </c>
    </row>
    <row r="17" spans="1:18" s="73" customFormat="1" ht="18" customHeight="1">
      <c r="A17" s="97"/>
      <c r="B17" s="126" t="s">
        <v>68</v>
      </c>
      <c r="C17" s="103"/>
      <c r="D17" s="98">
        <f t="shared" si="2"/>
        <v>2914</v>
      </c>
      <c r="E17" s="99">
        <v>461</v>
      </c>
      <c r="F17" s="99">
        <v>2</v>
      </c>
      <c r="G17" s="99">
        <v>23</v>
      </c>
      <c r="H17" s="99">
        <v>0</v>
      </c>
      <c r="I17" s="99">
        <v>1</v>
      </c>
      <c r="J17" s="99">
        <v>50</v>
      </c>
      <c r="K17" s="99">
        <v>485</v>
      </c>
      <c r="L17" s="99">
        <v>11</v>
      </c>
      <c r="M17" s="99">
        <v>57</v>
      </c>
      <c r="N17" s="99">
        <v>1693</v>
      </c>
      <c r="O17" s="99">
        <v>131</v>
      </c>
      <c r="P17" s="83" t="s">
        <v>267</v>
      </c>
      <c r="Q17" s="83" t="s">
        <v>267</v>
      </c>
      <c r="R17" s="83" t="s">
        <v>267</v>
      </c>
    </row>
    <row r="18" spans="1:18" s="73" customFormat="1" ht="18" customHeight="1">
      <c r="A18" s="97"/>
      <c r="B18" s="126" t="s">
        <v>69</v>
      </c>
      <c r="C18" s="103"/>
      <c r="D18" s="98">
        <f t="shared" si="2"/>
        <v>3306</v>
      </c>
      <c r="E18" s="99">
        <v>498</v>
      </c>
      <c r="F18" s="99">
        <v>5</v>
      </c>
      <c r="G18" s="99">
        <v>12</v>
      </c>
      <c r="H18" s="99">
        <v>0</v>
      </c>
      <c r="I18" s="99">
        <v>1</v>
      </c>
      <c r="J18" s="99">
        <v>39</v>
      </c>
      <c r="K18" s="99">
        <v>540</v>
      </c>
      <c r="L18" s="99">
        <v>13</v>
      </c>
      <c r="M18" s="99">
        <v>95</v>
      </c>
      <c r="N18" s="99">
        <v>1942</v>
      </c>
      <c r="O18" s="99">
        <v>161</v>
      </c>
      <c r="P18" s="83" t="s">
        <v>267</v>
      </c>
      <c r="Q18" s="83" t="s">
        <v>267</v>
      </c>
      <c r="R18" s="83" t="s">
        <v>267</v>
      </c>
    </row>
    <row r="19" spans="1:18" s="73" customFormat="1" ht="18" customHeight="1">
      <c r="A19" s="97"/>
      <c r="B19" s="126" t="s">
        <v>70</v>
      </c>
      <c r="C19" s="103"/>
      <c r="D19" s="98">
        <f t="shared" si="2"/>
        <v>3112</v>
      </c>
      <c r="E19" s="99">
        <v>465</v>
      </c>
      <c r="F19" s="99">
        <v>0</v>
      </c>
      <c r="G19" s="99">
        <v>59</v>
      </c>
      <c r="H19" s="99">
        <v>0</v>
      </c>
      <c r="I19" s="99">
        <v>1</v>
      </c>
      <c r="J19" s="99">
        <v>17</v>
      </c>
      <c r="K19" s="99">
        <v>511</v>
      </c>
      <c r="L19" s="99">
        <v>14</v>
      </c>
      <c r="M19" s="99">
        <v>74</v>
      </c>
      <c r="N19" s="99">
        <v>1825</v>
      </c>
      <c r="O19" s="99">
        <v>146</v>
      </c>
      <c r="P19" s="83" t="s">
        <v>267</v>
      </c>
      <c r="Q19" s="83" t="s">
        <v>267</v>
      </c>
      <c r="R19" s="83" t="s">
        <v>267</v>
      </c>
    </row>
    <row r="20" spans="1:18" s="73" customFormat="1" ht="18" customHeight="1">
      <c r="A20" s="97"/>
      <c r="B20" s="126" t="s">
        <v>71</v>
      </c>
      <c r="C20" s="103"/>
      <c r="D20" s="98">
        <f t="shared" si="2"/>
        <v>3195</v>
      </c>
      <c r="E20" s="99">
        <v>414</v>
      </c>
      <c r="F20" s="99">
        <v>5</v>
      </c>
      <c r="G20" s="99">
        <v>23</v>
      </c>
      <c r="H20" s="99">
        <v>0</v>
      </c>
      <c r="I20" s="99">
        <v>0</v>
      </c>
      <c r="J20" s="99">
        <v>22</v>
      </c>
      <c r="K20" s="99">
        <v>537</v>
      </c>
      <c r="L20" s="99">
        <v>26</v>
      </c>
      <c r="M20" s="99">
        <v>45</v>
      </c>
      <c r="N20" s="99">
        <v>1969</v>
      </c>
      <c r="O20" s="99">
        <v>154</v>
      </c>
      <c r="P20" s="83" t="s">
        <v>267</v>
      </c>
      <c r="Q20" s="83" t="s">
        <v>267</v>
      </c>
      <c r="R20" s="83" t="s">
        <v>267</v>
      </c>
    </row>
    <row r="21" spans="1:18" s="73" customFormat="1" ht="18" customHeight="1">
      <c r="A21" s="97"/>
      <c r="B21" s="126" t="s">
        <v>72</v>
      </c>
      <c r="C21" s="103"/>
      <c r="D21" s="98">
        <f t="shared" si="2"/>
        <v>2084</v>
      </c>
      <c r="E21" s="99">
        <v>278</v>
      </c>
      <c r="F21" s="99">
        <v>2</v>
      </c>
      <c r="G21" s="99">
        <v>19</v>
      </c>
      <c r="H21" s="99">
        <v>0</v>
      </c>
      <c r="I21" s="99">
        <v>4</v>
      </c>
      <c r="J21" s="99">
        <v>52</v>
      </c>
      <c r="K21" s="99">
        <v>310</v>
      </c>
      <c r="L21" s="99">
        <v>15</v>
      </c>
      <c r="M21" s="99">
        <v>27</v>
      </c>
      <c r="N21" s="99">
        <v>1326</v>
      </c>
      <c r="O21" s="99">
        <v>51</v>
      </c>
      <c r="P21" s="83" t="s">
        <v>267</v>
      </c>
      <c r="Q21" s="83" t="s">
        <v>267</v>
      </c>
      <c r="R21" s="83" t="s">
        <v>267</v>
      </c>
    </row>
    <row r="22" spans="1:18" s="73" customFormat="1" ht="18" customHeight="1">
      <c r="A22" s="97"/>
      <c r="B22" s="126" t="s">
        <v>3</v>
      </c>
      <c r="C22" s="103"/>
      <c r="D22" s="98">
        <f t="shared" si="2"/>
        <v>1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1</v>
      </c>
      <c r="L22" s="99">
        <v>0</v>
      </c>
      <c r="M22" s="99">
        <v>0</v>
      </c>
      <c r="N22" s="99">
        <v>0</v>
      </c>
      <c r="O22" s="99">
        <v>0</v>
      </c>
      <c r="P22" s="83" t="s">
        <v>267</v>
      </c>
      <c r="Q22" s="83" t="s">
        <v>267</v>
      </c>
      <c r="R22" s="83" t="s">
        <v>267</v>
      </c>
    </row>
    <row r="23" spans="1:18" s="73" customFormat="1" ht="18" customHeight="1">
      <c r="A23" s="97"/>
      <c r="B23" s="126" t="s">
        <v>4</v>
      </c>
      <c r="C23" s="103"/>
      <c r="D23" s="98">
        <f t="shared" si="2"/>
        <v>10</v>
      </c>
      <c r="E23" s="99">
        <v>3</v>
      </c>
      <c r="F23" s="99">
        <v>0</v>
      </c>
      <c r="G23" s="99">
        <v>0</v>
      </c>
      <c r="H23" s="99">
        <v>0</v>
      </c>
      <c r="I23" s="99">
        <v>0</v>
      </c>
      <c r="J23" s="99">
        <v>3</v>
      </c>
      <c r="K23" s="99">
        <v>1</v>
      </c>
      <c r="L23" s="99">
        <v>0</v>
      </c>
      <c r="M23" s="99">
        <v>0</v>
      </c>
      <c r="N23" s="99">
        <v>3</v>
      </c>
      <c r="O23" s="99">
        <v>0</v>
      </c>
      <c r="P23" s="83" t="s">
        <v>267</v>
      </c>
      <c r="Q23" s="83" t="s">
        <v>267</v>
      </c>
      <c r="R23" s="83" t="s">
        <v>267</v>
      </c>
    </row>
    <row r="24" spans="1:18" s="73" customFormat="1" ht="18" customHeight="1">
      <c r="A24" s="97"/>
      <c r="B24" s="126" t="s">
        <v>73</v>
      </c>
      <c r="C24" s="103"/>
      <c r="D24" s="98">
        <f t="shared" si="2"/>
        <v>2979</v>
      </c>
      <c r="E24" s="99">
        <v>338</v>
      </c>
      <c r="F24" s="99">
        <v>0</v>
      </c>
      <c r="G24" s="99">
        <v>44</v>
      </c>
      <c r="H24" s="99">
        <v>0</v>
      </c>
      <c r="I24" s="99">
        <v>1</v>
      </c>
      <c r="J24" s="99">
        <v>36</v>
      </c>
      <c r="K24" s="99">
        <v>461</v>
      </c>
      <c r="L24" s="99">
        <v>29</v>
      </c>
      <c r="M24" s="99">
        <v>31</v>
      </c>
      <c r="N24" s="99">
        <v>1948</v>
      </c>
      <c r="O24" s="99">
        <v>91</v>
      </c>
      <c r="P24" s="83" t="s">
        <v>267</v>
      </c>
      <c r="Q24" s="83" t="s">
        <v>267</v>
      </c>
      <c r="R24" s="83" t="s">
        <v>267</v>
      </c>
    </row>
    <row r="25" spans="1:18" s="73" customFormat="1" ht="18" customHeight="1">
      <c r="A25" s="97"/>
      <c r="B25" s="126" t="s">
        <v>74</v>
      </c>
      <c r="C25" s="103"/>
      <c r="D25" s="98">
        <f t="shared" si="2"/>
        <v>145</v>
      </c>
      <c r="E25" s="99">
        <v>14</v>
      </c>
      <c r="F25" s="99">
        <v>0</v>
      </c>
      <c r="G25" s="99">
        <v>0</v>
      </c>
      <c r="H25" s="99">
        <v>0</v>
      </c>
      <c r="I25" s="99">
        <v>0</v>
      </c>
      <c r="J25" s="99">
        <v>2</v>
      </c>
      <c r="K25" s="99">
        <v>26</v>
      </c>
      <c r="L25" s="99">
        <v>2</v>
      </c>
      <c r="M25" s="99">
        <v>2</v>
      </c>
      <c r="N25" s="99">
        <v>99</v>
      </c>
      <c r="O25" s="99">
        <v>0</v>
      </c>
      <c r="P25" s="83" t="s">
        <v>267</v>
      </c>
      <c r="Q25" s="83" t="s">
        <v>267</v>
      </c>
      <c r="R25" s="83" t="s">
        <v>267</v>
      </c>
    </row>
    <row r="26" spans="1:18" s="73" customFormat="1" ht="18" customHeight="1">
      <c r="A26" s="97"/>
      <c r="B26" s="126" t="s">
        <v>75</v>
      </c>
      <c r="C26" s="103"/>
      <c r="D26" s="98">
        <f t="shared" si="2"/>
        <v>3086</v>
      </c>
      <c r="E26" s="99">
        <v>370</v>
      </c>
      <c r="F26" s="99">
        <v>6</v>
      </c>
      <c r="G26" s="99">
        <v>13</v>
      </c>
      <c r="H26" s="99">
        <v>0</v>
      </c>
      <c r="I26" s="99">
        <v>0</v>
      </c>
      <c r="J26" s="99">
        <v>27</v>
      </c>
      <c r="K26" s="99">
        <v>487</v>
      </c>
      <c r="L26" s="99">
        <v>27</v>
      </c>
      <c r="M26" s="99">
        <v>35</v>
      </c>
      <c r="N26" s="99">
        <v>2027</v>
      </c>
      <c r="O26" s="99">
        <v>94</v>
      </c>
      <c r="P26" s="83" t="s">
        <v>267</v>
      </c>
      <c r="Q26" s="83" t="s">
        <v>267</v>
      </c>
      <c r="R26" s="83" t="s">
        <v>267</v>
      </c>
    </row>
    <row r="27" spans="1:18" s="73" customFormat="1" ht="18" customHeight="1">
      <c r="A27" s="97"/>
      <c r="B27" s="126" t="s">
        <v>76</v>
      </c>
      <c r="C27" s="103"/>
      <c r="D27" s="98">
        <f t="shared" si="2"/>
        <v>3087</v>
      </c>
      <c r="E27" s="99">
        <v>364</v>
      </c>
      <c r="F27" s="99">
        <v>9</v>
      </c>
      <c r="G27" s="99">
        <v>45</v>
      </c>
      <c r="H27" s="99">
        <v>0</v>
      </c>
      <c r="I27" s="99">
        <v>0</v>
      </c>
      <c r="J27" s="99">
        <v>31</v>
      </c>
      <c r="K27" s="99">
        <v>507</v>
      </c>
      <c r="L27" s="99">
        <v>28</v>
      </c>
      <c r="M27" s="99">
        <v>39</v>
      </c>
      <c r="N27" s="99">
        <v>1966</v>
      </c>
      <c r="O27" s="99">
        <v>98</v>
      </c>
      <c r="P27" s="83" t="s">
        <v>267</v>
      </c>
      <c r="Q27" s="83" t="s">
        <v>267</v>
      </c>
      <c r="R27" s="83" t="s">
        <v>267</v>
      </c>
    </row>
    <row r="28" spans="1:18" s="73" customFormat="1" ht="18" customHeight="1">
      <c r="A28" s="97"/>
      <c r="B28" s="126" t="s">
        <v>77</v>
      </c>
      <c r="C28" s="103"/>
      <c r="D28" s="98">
        <f t="shared" si="2"/>
        <v>2161</v>
      </c>
      <c r="E28" s="99">
        <v>340</v>
      </c>
      <c r="F28" s="99">
        <v>5</v>
      </c>
      <c r="G28" s="99">
        <v>65</v>
      </c>
      <c r="H28" s="99">
        <v>0</v>
      </c>
      <c r="I28" s="99">
        <v>1</v>
      </c>
      <c r="J28" s="99">
        <v>89</v>
      </c>
      <c r="K28" s="99">
        <v>299</v>
      </c>
      <c r="L28" s="99">
        <v>21</v>
      </c>
      <c r="M28" s="99">
        <v>17</v>
      </c>
      <c r="N28" s="99">
        <v>1259</v>
      </c>
      <c r="O28" s="99">
        <v>65</v>
      </c>
      <c r="P28" s="83" t="s">
        <v>267</v>
      </c>
      <c r="Q28" s="83" t="s">
        <v>267</v>
      </c>
      <c r="R28" s="83" t="s">
        <v>267</v>
      </c>
    </row>
    <row r="29" spans="1:18" s="73" customFormat="1" ht="18" customHeight="1">
      <c r="A29" s="97"/>
      <c r="B29" s="126" t="s">
        <v>5</v>
      </c>
      <c r="C29" s="103"/>
      <c r="D29" s="98">
        <f>SUM(E29:O29)</f>
        <v>3243</v>
      </c>
      <c r="E29" s="99">
        <v>357</v>
      </c>
      <c r="F29" s="99">
        <v>10</v>
      </c>
      <c r="G29" s="99">
        <v>20</v>
      </c>
      <c r="H29" s="99">
        <v>0</v>
      </c>
      <c r="I29" s="99">
        <v>1</v>
      </c>
      <c r="J29" s="99">
        <v>24</v>
      </c>
      <c r="K29" s="99">
        <v>503</v>
      </c>
      <c r="L29" s="99">
        <v>23</v>
      </c>
      <c r="M29" s="99">
        <v>27</v>
      </c>
      <c r="N29" s="99">
        <v>2125</v>
      </c>
      <c r="O29" s="99">
        <v>153</v>
      </c>
      <c r="P29" s="83" t="s">
        <v>267</v>
      </c>
      <c r="Q29" s="83" t="s">
        <v>267</v>
      </c>
      <c r="R29" s="83" t="s">
        <v>267</v>
      </c>
    </row>
    <row r="30" spans="1:18" s="73" customFormat="1" ht="18" customHeight="1">
      <c r="A30" s="97"/>
      <c r="B30" s="126" t="s">
        <v>6</v>
      </c>
      <c r="C30" s="103"/>
      <c r="D30" s="98">
        <f t="shared" si="2"/>
        <v>3058</v>
      </c>
      <c r="E30" s="99">
        <v>361</v>
      </c>
      <c r="F30" s="99">
        <v>5</v>
      </c>
      <c r="G30" s="99">
        <v>20</v>
      </c>
      <c r="H30" s="99">
        <v>0</v>
      </c>
      <c r="I30" s="99">
        <v>3</v>
      </c>
      <c r="J30" s="99">
        <v>19</v>
      </c>
      <c r="K30" s="99">
        <v>449</v>
      </c>
      <c r="L30" s="99">
        <v>29</v>
      </c>
      <c r="M30" s="99">
        <v>28</v>
      </c>
      <c r="N30" s="99">
        <v>1977</v>
      </c>
      <c r="O30" s="99">
        <v>167</v>
      </c>
      <c r="P30" s="83" t="s">
        <v>267</v>
      </c>
      <c r="Q30" s="83" t="s">
        <v>267</v>
      </c>
      <c r="R30" s="83" t="s">
        <v>267</v>
      </c>
    </row>
    <row r="31" spans="1:18" s="73" customFormat="1" ht="18" customHeight="1">
      <c r="A31" s="97"/>
      <c r="B31" s="126" t="s">
        <v>78</v>
      </c>
      <c r="C31" s="103"/>
      <c r="D31" s="98">
        <f t="shared" si="2"/>
        <v>3044</v>
      </c>
      <c r="E31" s="99">
        <v>426</v>
      </c>
      <c r="F31" s="99">
        <v>2</v>
      </c>
      <c r="G31" s="99">
        <v>17</v>
      </c>
      <c r="H31" s="99">
        <v>0</v>
      </c>
      <c r="I31" s="99">
        <v>1</v>
      </c>
      <c r="J31" s="99">
        <v>66</v>
      </c>
      <c r="K31" s="99">
        <v>435</v>
      </c>
      <c r="L31" s="99">
        <v>13</v>
      </c>
      <c r="M31" s="99">
        <v>55</v>
      </c>
      <c r="N31" s="99">
        <v>1878</v>
      </c>
      <c r="O31" s="99">
        <v>151</v>
      </c>
      <c r="P31" s="83" t="s">
        <v>267</v>
      </c>
      <c r="Q31" s="83" t="s">
        <v>267</v>
      </c>
      <c r="R31" s="83" t="s">
        <v>267</v>
      </c>
    </row>
    <row r="32" spans="1:18" s="73" customFormat="1" ht="18" customHeight="1">
      <c r="A32" s="97"/>
      <c r="B32" s="126" t="s">
        <v>79</v>
      </c>
      <c r="C32" s="103"/>
      <c r="D32" s="98">
        <f t="shared" si="2"/>
        <v>3256</v>
      </c>
      <c r="E32" s="99">
        <v>374</v>
      </c>
      <c r="F32" s="99">
        <v>4</v>
      </c>
      <c r="G32" s="99">
        <v>15</v>
      </c>
      <c r="H32" s="99">
        <v>0</v>
      </c>
      <c r="I32" s="99">
        <v>0</v>
      </c>
      <c r="J32" s="99">
        <v>11</v>
      </c>
      <c r="K32" s="99">
        <v>506</v>
      </c>
      <c r="L32" s="99">
        <v>16</v>
      </c>
      <c r="M32" s="99">
        <v>34</v>
      </c>
      <c r="N32" s="99">
        <v>2172</v>
      </c>
      <c r="O32" s="99">
        <v>124</v>
      </c>
      <c r="P32" s="83" t="s">
        <v>267</v>
      </c>
      <c r="Q32" s="83" t="s">
        <v>267</v>
      </c>
      <c r="R32" s="83" t="s">
        <v>267</v>
      </c>
    </row>
    <row r="33" spans="1:18" s="73" customFormat="1" ht="18" customHeight="1">
      <c r="A33" s="97"/>
      <c r="B33" s="126" t="s">
        <v>80</v>
      </c>
      <c r="C33" s="103"/>
      <c r="D33" s="98">
        <f t="shared" si="2"/>
        <v>2860</v>
      </c>
      <c r="E33" s="99">
        <v>283</v>
      </c>
      <c r="F33" s="99">
        <v>4</v>
      </c>
      <c r="G33" s="99">
        <v>17</v>
      </c>
      <c r="H33" s="99">
        <v>0</v>
      </c>
      <c r="I33" s="99">
        <v>2</v>
      </c>
      <c r="J33" s="99">
        <v>17</v>
      </c>
      <c r="K33" s="99">
        <v>409</v>
      </c>
      <c r="L33" s="99">
        <v>18</v>
      </c>
      <c r="M33" s="99">
        <v>27</v>
      </c>
      <c r="N33" s="99">
        <v>1905</v>
      </c>
      <c r="O33" s="99">
        <v>178</v>
      </c>
      <c r="P33" s="83" t="s">
        <v>267</v>
      </c>
      <c r="Q33" s="83" t="s">
        <v>267</v>
      </c>
      <c r="R33" s="83" t="s">
        <v>267</v>
      </c>
    </row>
    <row r="34" spans="1:18" s="73" customFormat="1" ht="18" customHeight="1">
      <c r="A34" s="97"/>
      <c r="B34" s="126" t="s">
        <v>81</v>
      </c>
      <c r="C34" s="103"/>
      <c r="D34" s="98">
        <f t="shared" si="2"/>
        <v>3355</v>
      </c>
      <c r="E34" s="99">
        <v>377</v>
      </c>
      <c r="F34" s="99">
        <v>4</v>
      </c>
      <c r="G34" s="99">
        <v>23</v>
      </c>
      <c r="H34" s="99">
        <v>0</v>
      </c>
      <c r="I34" s="99">
        <v>2</v>
      </c>
      <c r="J34" s="99">
        <v>31</v>
      </c>
      <c r="K34" s="99">
        <v>513</v>
      </c>
      <c r="L34" s="99">
        <v>37</v>
      </c>
      <c r="M34" s="99">
        <v>45</v>
      </c>
      <c r="N34" s="99">
        <v>2088</v>
      </c>
      <c r="O34" s="99">
        <v>235</v>
      </c>
      <c r="P34" s="83" t="s">
        <v>267</v>
      </c>
      <c r="Q34" s="83" t="s">
        <v>267</v>
      </c>
      <c r="R34" s="83" t="s">
        <v>267</v>
      </c>
    </row>
    <row r="35" spans="1:18" s="73" customFormat="1" ht="18" customHeight="1">
      <c r="A35" s="97"/>
      <c r="B35" s="126" t="s">
        <v>82</v>
      </c>
      <c r="C35" s="103"/>
      <c r="D35" s="98">
        <f t="shared" si="2"/>
        <v>2963</v>
      </c>
      <c r="E35" s="99">
        <v>374</v>
      </c>
      <c r="F35" s="99">
        <v>7</v>
      </c>
      <c r="G35" s="99">
        <v>24</v>
      </c>
      <c r="H35" s="99">
        <v>0</v>
      </c>
      <c r="I35" s="99">
        <v>5</v>
      </c>
      <c r="J35" s="99">
        <v>12</v>
      </c>
      <c r="K35" s="99">
        <v>513</v>
      </c>
      <c r="L35" s="99">
        <v>15</v>
      </c>
      <c r="M35" s="99">
        <v>20</v>
      </c>
      <c r="N35" s="99">
        <v>1867</v>
      </c>
      <c r="O35" s="99">
        <v>126</v>
      </c>
      <c r="P35" s="83" t="s">
        <v>267</v>
      </c>
      <c r="Q35" s="83" t="s">
        <v>267</v>
      </c>
      <c r="R35" s="83" t="s">
        <v>267</v>
      </c>
    </row>
    <row r="36" spans="1:18" s="73" customFormat="1" ht="18" customHeight="1">
      <c r="A36" s="97"/>
      <c r="B36" s="126" t="s">
        <v>7</v>
      </c>
      <c r="C36" s="103"/>
      <c r="D36" s="98">
        <f t="shared" si="2"/>
        <v>107</v>
      </c>
      <c r="E36" s="99">
        <v>25</v>
      </c>
      <c r="F36" s="99">
        <v>0</v>
      </c>
      <c r="G36" s="99">
        <v>2</v>
      </c>
      <c r="H36" s="99">
        <v>0</v>
      </c>
      <c r="I36" s="99">
        <v>0</v>
      </c>
      <c r="J36" s="99">
        <v>0</v>
      </c>
      <c r="K36" s="99">
        <v>10</v>
      </c>
      <c r="L36" s="99">
        <v>1</v>
      </c>
      <c r="M36" s="99">
        <v>0</v>
      </c>
      <c r="N36" s="99">
        <v>69</v>
      </c>
      <c r="O36" s="99">
        <v>0</v>
      </c>
      <c r="P36" s="83" t="s">
        <v>267</v>
      </c>
      <c r="Q36" s="83" t="s">
        <v>267</v>
      </c>
      <c r="R36" s="83" t="s">
        <v>267</v>
      </c>
    </row>
    <row r="37" spans="1:18" s="73" customFormat="1" ht="18" customHeight="1">
      <c r="A37" s="97"/>
      <c r="B37" s="126" t="s">
        <v>83</v>
      </c>
      <c r="C37" s="103"/>
      <c r="D37" s="98">
        <f t="shared" si="2"/>
        <v>2843</v>
      </c>
      <c r="E37" s="99">
        <v>374</v>
      </c>
      <c r="F37" s="99">
        <v>6</v>
      </c>
      <c r="G37" s="99">
        <v>19</v>
      </c>
      <c r="H37" s="99">
        <v>0</v>
      </c>
      <c r="I37" s="99">
        <v>2</v>
      </c>
      <c r="J37" s="99">
        <v>14</v>
      </c>
      <c r="K37" s="99">
        <v>441</v>
      </c>
      <c r="L37" s="99">
        <v>13</v>
      </c>
      <c r="M37" s="99">
        <v>31</v>
      </c>
      <c r="N37" s="99">
        <v>1802</v>
      </c>
      <c r="O37" s="99">
        <v>141</v>
      </c>
      <c r="P37" s="83" t="s">
        <v>267</v>
      </c>
      <c r="Q37" s="83" t="s">
        <v>267</v>
      </c>
      <c r="R37" s="83" t="s">
        <v>267</v>
      </c>
    </row>
    <row r="38" spans="1:18" s="73" customFormat="1" ht="18" customHeight="1">
      <c r="A38" s="97"/>
      <c r="B38" s="126" t="s">
        <v>84</v>
      </c>
      <c r="C38" s="103"/>
      <c r="D38" s="98">
        <f t="shared" si="2"/>
        <v>3466</v>
      </c>
      <c r="E38" s="99">
        <v>363</v>
      </c>
      <c r="F38" s="99">
        <v>8</v>
      </c>
      <c r="G38" s="99">
        <v>28</v>
      </c>
      <c r="H38" s="99">
        <v>0</v>
      </c>
      <c r="I38" s="99">
        <v>0</v>
      </c>
      <c r="J38" s="99">
        <v>26</v>
      </c>
      <c r="K38" s="99">
        <v>541</v>
      </c>
      <c r="L38" s="99">
        <v>33</v>
      </c>
      <c r="M38" s="99">
        <v>67</v>
      </c>
      <c r="N38" s="99">
        <v>2273</v>
      </c>
      <c r="O38" s="99">
        <v>127</v>
      </c>
      <c r="P38" s="83" t="s">
        <v>267</v>
      </c>
      <c r="Q38" s="83" t="s">
        <v>267</v>
      </c>
      <c r="R38" s="83" t="s">
        <v>267</v>
      </c>
    </row>
    <row r="39" spans="1:18" s="73" customFormat="1" ht="18" customHeight="1">
      <c r="A39" s="97"/>
      <c r="B39" s="126" t="s">
        <v>85</v>
      </c>
      <c r="C39" s="103"/>
      <c r="D39" s="98">
        <f t="shared" si="2"/>
        <v>3009</v>
      </c>
      <c r="E39" s="99">
        <v>356</v>
      </c>
      <c r="F39" s="99">
        <v>9</v>
      </c>
      <c r="G39" s="99">
        <v>20</v>
      </c>
      <c r="H39" s="99">
        <v>0</v>
      </c>
      <c r="I39" s="99">
        <v>0</v>
      </c>
      <c r="J39" s="99">
        <v>43</v>
      </c>
      <c r="K39" s="99">
        <v>411</v>
      </c>
      <c r="L39" s="99">
        <v>19</v>
      </c>
      <c r="M39" s="99">
        <v>25</v>
      </c>
      <c r="N39" s="99">
        <v>1974</v>
      </c>
      <c r="O39" s="99">
        <v>152</v>
      </c>
      <c r="P39" s="83" t="s">
        <v>267</v>
      </c>
      <c r="Q39" s="83" t="s">
        <v>267</v>
      </c>
      <c r="R39" s="83" t="s">
        <v>267</v>
      </c>
    </row>
    <row r="40" spans="1:18" s="73" customFormat="1" ht="18" customHeight="1">
      <c r="A40" s="97"/>
      <c r="B40" s="126" t="s">
        <v>49</v>
      </c>
      <c r="C40" s="103"/>
      <c r="D40" s="98">
        <f t="shared" si="2"/>
        <v>694</v>
      </c>
      <c r="E40" s="99">
        <v>57</v>
      </c>
      <c r="F40" s="99">
        <v>1</v>
      </c>
      <c r="G40" s="99">
        <v>5</v>
      </c>
      <c r="H40" s="99">
        <v>0</v>
      </c>
      <c r="I40" s="99">
        <v>1</v>
      </c>
      <c r="J40" s="99">
        <v>18</v>
      </c>
      <c r="K40" s="99">
        <v>73</v>
      </c>
      <c r="L40" s="99">
        <v>5</v>
      </c>
      <c r="M40" s="99">
        <v>5</v>
      </c>
      <c r="N40" s="99">
        <v>440</v>
      </c>
      <c r="O40" s="99">
        <v>89</v>
      </c>
      <c r="P40" s="83" t="s">
        <v>267</v>
      </c>
      <c r="Q40" s="83" t="s">
        <v>267</v>
      </c>
      <c r="R40" s="83" t="s">
        <v>267</v>
      </c>
    </row>
    <row r="41" spans="1:18" s="73" customFormat="1" ht="18" customHeight="1">
      <c r="A41" s="97"/>
      <c r="B41" s="126" t="s">
        <v>86</v>
      </c>
      <c r="C41" s="103"/>
      <c r="D41" s="98">
        <f t="shared" si="2"/>
        <v>2620</v>
      </c>
      <c r="E41" s="99">
        <v>272</v>
      </c>
      <c r="F41" s="99">
        <v>6</v>
      </c>
      <c r="G41" s="99">
        <v>16</v>
      </c>
      <c r="H41" s="99">
        <v>0</v>
      </c>
      <c r="I41" s="99">
        <v>2</v>
      </c>
      <c r="J41" s="99">
        <v>24</v>
      </c>
      <c r="K41" s="99">
        <v>398</v>
      </c>
      <c r="L41" s="99">
        <v>13</v>
      </c>
      <c r="M41" s="99">
        <v>26</v>
      </c>
      <c r="N41" s="99">
        <v>1795</v>
      </c>
      <c r="O41" s="99">
        <v>68</v>
      </c>
      <c r="P41" s="83" t="s">
        <v>267</v>
      </c>
      <c r="Q41" s="83" t="s">
        <v>267</v>
      </c>
      <c r="R41" s="83" t="s">
        <v>267</v>
      </c>
    </row>
    <row r="42" spans="1:18" s="73" customFormat="1" ht="18" customHeight="1">
      <c r="A42" s="97"/>
      <c r="B42" s="126" t="s">
        <v>87</v>
      </c>
      <c r="C42" s="103"/>
      <c r="D42" s="98">
        <f t="shared" si="2"/>
        <v>2290</v>
      </c>
      <c r="E42" s="99">
        <v>268</v>
      </c>
      <c r="F42" s="99">
        <v>5</v>
      </c>
      <c r="G42" s="99">
        <v>23</v>
      </c>
      <c r="H42" s="99">
        <v>0</v>
      </c>
      <c r="I42" s="99">
        <v>1</v>
      </c>
      <c r="J42" s="99">
        <v>16</v>
      </c>
      <c r="K42" s="99">
        <v>356</v>
      </c>
      <c r="L42" s="99">
        <v>18</v>
      </c>
      <c r="M42" s="99">
        <v>16</v>
      </c>
      <c r="N42" s="99">
        <v>1503</v>
      </c>
      <c r="O42" s="99">
        <v>84</v>
      </c>
      <c r="P42" s="83" t="s">
        <v>267</v>
      </c>
      <c r="Q42" s="83" t="s">
        <v>267</v>
      </c>
      <c r="R42" s="83" t="s">
        <v>267</v>
      </c>
    </row>
    <row r="43" spans="1:18" s="73" customFormat="1" ht="18" customHeight="1">
      <c r="A43" s="97"/>
      <c r="B43" s="126" t="s">
        <v>88</v>
      </c>
      <c r="C43" s="103"/>
      <c r="D43" s="98">
        <f t="shared" si="2"/>
        <v>3230</v>
      </c>
      <c r="E43" s="99">
        <v>316</v>
      </c>
      <c r="F43" s="99">
        <v>2</v>
      </c>
      <c r="G43" s="99">
        <v>18</v>
      </c>
      <c r="H43" s="99">
        <v>0</v>
      </c>
      <c r="I43" s="99">
        <v>2</v>
      </c>
      <c r="J43" s="99">
        <v>19</v>
      </c>
      <c r="K43" s="99">
        <v>511</v>
      </c>
      <c r="L43" s="99">
        <v>18</v>
      </c>
      <c r="M43" s="99">
        <v>67</v>
      </c>
      <c r="N43" s="99">
        <v>2129</v>
      </c>
      <c r="O43" s="99">
        <v>148</v>
      </c>
      <c r="P43" s="83" t="s">
        <v>267</v>
      </c>
      <c r="Q43" s="83" t="s">
        <v>267</v>
      </c>
      <c r="R43" s="83" t="s">
        <v>267</v>
      </c>
    </row>
    <row r="44" spans="1:18" s="73" customFormat="1" ht="18" customHeight="1">
      <c r="A44" s="97"/>
      <c r="B44" s="126" t="s">
        <v>8</v>
      </c>
      <c r="C44" s="103"/>
      <c r="D44" s="98">
        <f>SUM(E44:O44)</f>
        <v>2953</v>
      </c>
      <c r="E44" s="99">
        <v>409</v>
      </c>
      <c r="F44" s="99">
        <v>7</v>
      </c>
      <c r="G44" s="99">
        <v>23</v>
      </c>
      <c r="H44" s="99">
        <v>0</v>
      </c>
      <c r="I44" s="99">
        <v>0</v>
      </c>
      <c r="J44" s="99">
        <v>19</v>
      </c>
      <c r="K44" s="99">
        <v>452</v>
      </c>
      <c r="L44" s="99">
        <v>25</v>
      </c>
      <c r="M44" s="99">
        <v>39</v>
      </c>
      <c r="N44" s="99">
        <v>1868</v>
      </c>
      <c r="O44" s="99">
        <v>111</v>
      </c>
      <c r="P44" s="83" t="s">
        <v>267</v>
      </c>
      <c r="Q44" s="83" t="s">
        <v>267</v>
      </c>
      <c r="R44" s="83" t="s">
        <v>267</v>
      </c>
    </row>
    <row r="45" spans="1:18" s="73" customFormat="1" ht="18" customHeight="1">
      <c r="A45" s="97"/>
      <c r="B45" s="126" t="s">
        <v>9</v>
      </c>
      <c r="C45" s="103"/>
      <c r="D45" s="98">
        <f t="shared" si="2"/>
        <v>2769</v>
      </c>
      <c r="E45" s="99">
        <v>362</v>
      </c>
      <c r="F45" s="99">
        <v>11</v>
      </c>
      <c r="G45" s="99">
        <v>27</v>
      </c>
      <c r="H45" s="99">
        <v>0</v>
      </c>
      <c r="I45" s="99">
        <v>0</v>
      </c>
      <c r="J45" s="99">
        <v>19</v>
      </c>
      <c r="K45" s="99">
        <v>441</v>
      </c>
      <c r="L45" s="99">
        <v>20</v>
      </c>
      <c r="M45" s="99">
        <v>27</v>
      </c>
      <c r="N45" s="99">
        <v>1756</v>
      </c>
      <c r="O45" s="99">
        <v>106</v>
      </c>
      <c r="P45" s="83" t="s">
        <v>267</v>
      </c>
      <c r="Q45" s="83" t="s">
        <v>267</v>
      </c>
      <c r="R45" s="83" t="s">
        <v>267</v>
      </c>
    </row>
    <row r="46" spans="1:18" s="73" customFormat="1" ht="18" customHeight="1">
      <c r="A46" s="97"/>
      <c r="B46" s="126" t="s">
        <v>89</v>
      </c>
      <c r="C46" s="103"/>
      <c r="D46" s="98">
        <f t="shared" si="2"/>
        <v>2959</v>
      </c>
      <c r="E46" s="99">
        <v>352</v>
      </c>
      <c r="F46" s="99">
        <v>10</v>
      </c>
      <c r="G46" s="99">
        <v>36</v>
      </c>
      <c r="H46" s="99">
        <v>0</v>
      </c>
      <c r="I46" s="99">
        <v>0</v>
      </c>
      <c r="J46" s="99">
        <v>30</v>
      </c>
      <c r="K46" s="99">
        <v>506</v>
      </c>
      <c r="L46" s="99">
        <v>9</v>
      </c>
      <c r="M46" s="99">
        <v>30</v>
      </c>
      <c r="N46" s="99">
        <v>1798</v>
      </c>
      <c r="O46" s="99">
        <v>188</v>
      </c>
      <c r="P46" s="83" t="s">
        <v>267</v>
      </c>
      <c r="Q46" s="83" t="s">
        <v>267</v>
      </c>
      <c r="R46" s="83" t="s">
        <v>267</v>
      </c>
    </row>
    <row r="47" spans="1:18" s="73" customFormat="1" ht="18" customHeight="1">
      <c r="A47" s="97"/>
      <c r="B47" s="126" t="s">
        <v>262</v>
      </c>
      <c r="C47" s="103"/>
      <c r="D47" s="98">
        <f t="shared" si="2"/>
        <v>3398</v>
      </c>
      <c r="E47" s="99">
        <v>566</v>
      </c>
      <c r="F47" s="99">
        <v>3</v>
      </c>
      <c r="G47" s="99">
        <v>31</v>
      </c>
      <c r="H47" s="99">
        <v>0</v>
      </c>
      <c r="I47" s="99">
        <v>0</v>
      </c>
      <c r="J47" s="99">
        <v>9</v>
      </c>
      <c r="K47" s="99">
        <v>546</v>
      </c>
      <c r="L47" s="99">
        <v>22</v>
      </c>
      <c r="M47" s="99">
        <v>28</v>
      </c>
      <c r="N47" s="99">
        <v>2027</v>
      </c>
      <c r="O47" s="99">
        <v>166</v>
      </c>
      <c r="P47" s="83" t="s">
        <v>267</v>
      </c>
      <c r="Q47" s="83" t="s">
        <v>267</v>
      </c>
      <c r="R47" s="83" t="s">
        <v>267</v>
      </c>
    </row>
    <row r="48" spans="1:18" s="73" customFormat="1" ht="18" customHeight="1">
      <c r="A48" s="97"/>
      <c r="B48" s="126" t="s">
        <v>90</v>
      </c>
      <c r="C48" s="103"/>
      <c r="D48" s="98">
        <f t="shared" si="2"/>
        <v>3023</v>
      </c>
      <c r="E48" s="99">
        <v>409</v>
      </c>
      <c r="F48" s="99">
        <v>9</v>
      </c>
      <c r="G48" s="99">
        <v>38</v>
      </c>
      <c r="H48" s="99">
        <v>0</v>
      </c>
      <c r="I48" s="99">
        <v>0</v>
      </c>
      <c r="J48" s="99">
        <v>13</v>
      </c>
      <c r="K48" s="99">
        <v>481</v>
      </c>
      <c r="L48" s="99">
        <v>26</v>
      </c>
      <c r="M48" s="99">
        <v>24</v>
      </c>
      <c r="N48" s="99">
        <v>1887</v>
      </c>
      <c r="O48" s="99">
        <v>136</v>
      </c>
      <c r="P48" s="83" t="s">
        <v>267</v>
      </c>
      <c r="Q48" s="83" t="s">
        <v>267</v>
      </c>
      <c r="R48" s="83" t="s">
        <v>267</v>
      </c>
    </row>
    <row r="49" spans="1:18" s="73" customFormat="1" ht="18" customHeight="1">
      <c r="A49" s="97"/>
      <c r="B49" s="126" t="s">
        <v>91</v>
      </c>
      <c r="C49" s="103"/>
      <c r="D49" s="98">
        <f t="shared" si="2"/>
        <v>3190</v>
      </c>
      <c r="E49" s="99">
        <v>428</v>
      </c>
      <c r="F49" s="99">
        <v>3</v>
      </c>
      <c r="G49" s="99">
        <v>39</v>
      </c>
      <c r="H49" s="99">
        <v>0</v>
      </c>
      <c r="I49" s="99">
        <v>1</v>
      </c>
      <c r="J49" s="99">
        <v>20</v>
      </c>
      <c r="K49" s="99">
        <v>548</v>
      </c>
      <c r="L49" s="99">
        <v>15</v>
      </c>
      <c r="M49" s="99">
        <v>41</v>
      </c>
      <c r="N49" s="99">
        <v>1968</v>
      </c>
      <c r="O49" s="99">
        <v>127</v>
      </c>
      <c r="P49" s="83" t="s">
        <v>267</v>
      </c>
      <c r="Q49" s="83" t="s">
        <v>267</v>
      </c>
      <c r="R49" s="83" t="s">
        <v>267</v>
      </c>
    </row>
    <row r="50" spans="1:18" s="73" customFormat="1" ht="18" customHeight="1">
      <c r="A50" s="97"/>
      <c r="B50" s="126" t="s">
        <v>92</v>
      </c>
      <c r="C50" s="103"/>
      <c r="D50" s="98">
        <f t="shared" si="2"/>
        <v>3292</v>
      </c>
      <c r="E50" s="99">
        <v>496</v>
      </c>
      <c r="F50" s="99">
        <v>4</v>
      </c>
      <c r="G50" s="99">
        <v>29</v>
      </c>
      <c r="H50" s="99">
        <v>0</v>
      </c>
      <c r="I50" s="99">
        <v>0</v>
      </c>
      <c r="J50" s="99">
        <v>25</v>
      </c>
      <c r="K50" s="99">
        <v>517</v>
      </c>
      <c r="L50" s="99">
        <v>30</v>
      </c>
      <c r="M50" s="99">
        <v>31</v>
      </c>
      <c r="N50" s="99">
        <v>2008</v>
      </c>
      <c r="O50" s="99">
        <v>152</v>
      </c>
      <c r="P50" s="83" t="s">
        <v>267</v>
      </c>
      <c r="Q50" s="83" t="s">
        <v>267</v>
      </c>
      <c r="R50" s="83" t="s">
        <v>267</v>
      </c>
    </row>
    <row r="51" spans="1:18" s="73" customFormat="1" ht="18" customHeight="1">
      <c r="A51" s="97"/>
      <c r="B51" s="126" t="s">
        <v>93</v>
      </c>
      <c r="C51" s="103"/>
      <c r="D51" s="98">
        <f t="shared" si="2"/>
        <v>2742</v>
      </c>
      <c r="E51" s="99">
        <v>342</v>
      </c>
      <c r="F51" s="99">
        <v>6</v>
      </c>
      <c r="G51" s="99">
        <v>35</v>
      </c>
      <c r="H51" s="99">
        <v>0</v>
      </c>
      <c r="I51" s="99">
        <v>0</v>
      </c>
      <c r="J51" s="99">
        <v>16</v>
      </c>
      <c r="K51" s="99">
        <v>427</v>
      </c>
      <c r="L51" s="99">
        <v>14</v>
      </c>
      <c r="M51" s="99">
        <v>25</v>
      </c>
      <c r="N51" s="99">
        <v>1771</v>
      </c>
      <c r="O51" s="99">
        <v>106</v>
      </c>
      <c r="P51" s="83" t="s">
        <v>267</v>
      </c>
      <c r="Q51" s="83" t="s">
        <v>267</v>
      </c>
      <c r="R51" s="83" t="s">
        <v>267</v>
      </c>
    </row>
    <row r="52" spans="1:18" s="73" customFormat="1" ht="18" customHeight="1">
      <c r="A52" s="97"/>
      <c r="B52" s="126" t="s">
        <v>94</v>
      </c>
      <c r="C52" s="103"/>
      <c r="D52" s="98">
        <f t="shared" si="2"/>
        <v>3024</v>
      </c>
      <c r="E52" s="99">
        <v>490</v>
      </c>
      <c r="F52" s="99">
        <v>2</v>
      </c>
      <c r="G52" s="99">
        <v>68</v>
      </c>
      <c r="H52" s="99">
        <v>0</v>
      </c>
      <c r="I52" s="99">
        <v>2</v>
      </c>
      <c r="J52" s="99">
        <v>29</v>
      </c>
      <c r="K52" s="99">
        <v>461</v>
      </c>
      <c r="L52" s="99">
        <v>21</v>
      </c>
      <c r="M52" s="99">
        <v>28</v>
      </c>
      <c r="N52" s="99">
        <v>1785</v>
      </c>
      <c r="O52" s="99">
        <v>138</v>
      </c>
      <c r="P52" s="83" t="s">
        <v>267</v>
      </c>
      <c r="Q52" s="83" t="s">
        <v>267</v>
      </c>
      <c r="R52" s="83" t="s">
        <v>267</v>
      </c>
    </row>
    <row r="53" spans="1:18" s="73" customFormat="1" ht="18" customHeight="1">
      <c r="A53" s="97"/>
      <c r="B53" s="126" t="s">
        <v>95</v>
      </c>
      <c r="C53" s="103"/>
      <c r="D53" s="98">
        <f t="shared" si="2"/>
        <v>3284</v>
      </c>
      <c r="E53" s="99">
        <v>658</v>
      </c>
      <c r="F53" s="99">
        <v>3</v>
      </c>
      <c r="G53" s="99">
        <v>67</v>
      </c>
      <c r="H53" s="99">
        <v>0</v>
      </c>
      <c r="I53" s="99">
        <v>0</v>
      </c>
      <c r="J53" s="99">
        <v>27</v>
      </c>
      <c r="K53" s="99">
        <v>506</v>
      </c>
      <c r="L53" s="99">
        <v>23</v>
      </c>
      <c r="M53" s="99">
        <v>25</v>
      </c>
      <c r="N53" s="99">
        <v>1808</v>
      </c>
      <c r="O53" s="99">
        <v>167</v>
      </c>
      <c r="P53" s="83" t="s">
        <v>267</v>
      </c>
      <c r="Q53" s="83" t="s">
        <v>267</v>
      </c>
      <c r="R53" s="83" t="s">
        <v>267</v>
      </c>
    </row>
    <row r="54" spans="1:18" s="73" customFormat="1" ht="18" customHeight="1">
      <c r="A54" s="97"/>
      <c r="B54" s="126" t="s">
        <v>96</v>
      </c>
      <c r="C54" s="103"/>
      <c r="D54" s="98">
        <f t="shared" si="2"/>
        <v>2869</v>
      </c>
      <c r="E54" s="99">
        <v>481</v>
      </c>
      <c r="F54" s="99">
        <v>9</v>
      </c>
      <c r="G54" s="99">
        <v>67</v>
      </c>
      <c r="H54" s="99">
        <v>0</v>
      </c>
      <c r="I54" s="99">
        <v>0</v>
      </c>
      <c r="J54" s="99">
        <v>29</v>
      </c>
      <c r="K54" s="99">
        <v>430</v>
      </c>
      <c r="L54" s="99">
        <v>15</v>
      </c>
      <c r="M54" s="99">
        <v>30</v>
      </c>
      <c r="N54" s="99">
        <v>1634</v>
      </c>
      <c r="O54" s="99">
        <v>174</v>
      </c>
      <c r="P54" s="83" t="s">
        <v>267</v>
      </c>
      <c r="Q54" s="83" t="s">
        <v>267</v>
      </c>
      <c r="R54" s="83" t="s">
        <v>267</v>
      </c>
    </row>
    <row r="55" spans="1:18" s="73" customFormat="1" ht="18" customHeight="1">
      <c r="A55" s="97"/>
      <c r="B55" s="126" t="s">
        <v>97</v>
      </c>
      <c r="C55" s="103"/>
      <c r="D55" s="98">
        <f t="shared" si="2"/>
        <v>2964</v>
      </c>
      <c r="E55" s="99">
        <v>424</v>
      </c>
      <c r="F55" s="99">
        <v>6</v>
      </c>
      <c r="G55" s="99">
        <v>53</v>
      </c>
      <c r="H55" s="99">
        <v>0</v>
      </c>
      <c r="I55" s="99">
        <v>0</v>
      </c>
      <c r="J55" s="99">
        <v>16</v>
      </c>
      <c r="K55" s="99">
        <v>439</v>
      </c>
      <c r="L55" s="99">
        <v>18</v>
      </c>
      <c r="M55" s="99">
        <v>25</v>
      </c>
      <c r="N55" s="99">
        <v>1800</v>
      </c>
      <c r="O55" s="99">
        <v>183</v>
      </c>
      <c r="P55" s="83" t="s">
        <v>267</v>
      </c>
      <c r="Q55" s="83" t="s">
        <v>267</v>
      </c>
      <c r="R55" s="83" t="s">
        <v>267</v>
      </c>
    </row>
    <row r="56" spans="1:18" s="73" customFormat="1" ht="18" customHeight="1">
      <c r="A56" s="97"/>
      <c r="B56" s="126" t="s">
        <v>98</v>
      </c>
      <c r="C56" s="103"/>
      <c r="D56" s="98">
        <f t="shared" si="2"/>
        <v>2950</v>
      </c>
      <c r="E56" s="99">
        <v>422</v>
      </c>
      <c r="F56" s="99">
        <v>3</v>
      </c>
      <c r="G56" s="99">
        <v>43</v>
      </c>
      <c r="H56" s="99">
        <v>0</v>
      </c>
      <c r="I56" s="99">
        <v>1</v>
      </c>
      <c r="J56" s="99">
        <v>19</v>
      </c>
      <c r="K56" s="99">
        <v>432</v>
      </c>
      <c r="L56" s="99">
        <v>22</v>
      </c>
      <c r="M56" s="99">
        <v>38</v>
      </c>
      <c r="N56" s="99">
        <v>1834</v>
      </c>
      <c r="O56" s="99">
        <v>136</v>
      </c>
      <c r="P56" s="83" t="s">
        <v>267</v>
      </c>
      <c r="Q56" s="83" t="s">
        <v>267</v>
      </c>
      <c r="R56" s="83" t="s">
        <v>267</v>
      </c>
    </row>
    <row r="57" spans="1:18" s="73" customFormat="1" ht="18" customHeight="1">
      <c r="A57" s="97"/>
      <c r="B57" s="126" t="s">
        <v>99</v>
      </c>
      <c r="C57" s="103"/>
      <c r="D57" s="98">
        <f t="shared" si="2"/>
        <v>2931</v>
      </c>
      <c r="E57" s="99">
        <v>374</v>
      </c>
      <c r="F57" s="99">
        <v>4</v>
      </c>
      <c r="G57" s="99">
        <v>27</v>
      </c>
      <c r="H57" s="99">
        <v>0</v>
      </c>
      <c r="I57" s="99">
        <v>6</v>
      </c>
      <c r="J57" s="99">
        <v>18</v>
      </c>
      <c r="K57" s="99">
        <v>453</v>
      </c>
      <c r="L57" s="99">
        <v>16</v>
      </c>
      <c r="M57" s="99">
        <v>33</v>
      </c>
      <c r="N57" s="99">
        <v>1809</v>
      </c>
      <c r="O57" s="99">
        <v>191</v>
      </c>
      <c r="P57" s="83" t="s">
        <v>267</v>
      </c>
      <c r="Q57" s="83" t="s">
        <v>267</v>
      </c>
      <c r="R57" s="83" t="s">
        <v>267</v>
      </c>
    </row>
    <row r="58" spans="1:18" s="73" customFormat="1" ht="18" customHeight="1">
      <c r="A58" s="97"/>
      <c r="B58" s="126" t="s">
        <v>11</v>
      </c>
      <c r="C58" s="103"/>
      <c r="D58" s="98">
        <f>SUM(E58:O58)</f>
        <v>2973</v>
      </c>
      <c r="E58" s="99">
        <v>415</v>
      </c>
      <c r="F58" s="99">
        <v>5</v>
      </c>
      <c r="G58" s="99">
        <v>26</v>
      </c>
      <c r="H58" s="99">
        <v>0</v>
      </c>
      <c r="I58" s="99">
        <v>1</v>
      </c>
      <c r="J58" s="99">
        <v>37</v>
      </c>
      <c r="K58" s="99">
        <v>547</v>
      </c>
      <c r="L58" s="99">
        <v>12</v>
      </c>
      <c r="M58" s="99">
        <v>74</v>
      </c>
      <c r="N58" s="99">
        <v>1746</v>
      </c>
      <c r="O58" s="99">
        <v>110</v>
      </c>
      <c r="P58" s="83" t="s">
        <v>267</v>
      </c>
      <c r="Q58" s="83" t="s">
        <v>267</v>
      </c>
      <c r="R58" s="83" t="s">
        <v>267</v>
      </c>
    </row>
    <row r="59" spans="1:18" s="73" customFormat="1" ht="18" customHeight="1">
      <c r="A59" s="97"/>
      <c r="B59" s="126" t="s">
        <v>10</v>
      </c>
      <c r="C59" s="103"/>
      <c r="D59" s="98">
        <f t="shared" si="2"/>
        <v>2875</v>
      </c>
      <c r="E59" s="99">
        <v>430</v>
      </c>
      <c r="F59" s="99">
        <v>7</v>
      </c>
      <c r="G59" s="99">
        <v>21</v>
      </c>
      <c r="H59" s="99">
        <v>0</v>
      </c>
      <c r="I59" s="99">
        <v>1</v>
      </c>
      <c r="J59" s="99">
        <v>33</v>
      </c>
      <c r="K59" s="99">
        <v>541</v>
      </c>
      <c r="L59" s="99">
        <v>15</v>
      </c>
      <c r="M59" s="99">
        <v>58</v>
      </c>
      <c r="N59" s="99">
        <v>1683</v>
      </c>
      <c r="O59" s="99">
        <v>86</v>
      </c>
      <c r="P59" s="83" t="s">
        <v>267</v>
      </c>
      <c r="Q59" s="83" t="s">
        <v>267</v>
      </c>
      <c r="R59" s="83" t="s">
        <v>267</v>
      </c>
    </row>
    <row r="60" spans="1:18" s="73" customFormat="1" ht="18" customHeight="1">
      <c r="A60" s="97"/>
      <c r="B60" s="126" t="s">
        <v>100</v>
      </c>
      <c r="C60" s="103"/>
      <c r="D60" s="98">
        <f t="shared" si="2"/>
        <v>3171</v>
      </c>
      <c r="E60" s="99">
        <v>475</v>
      </c>
      <c r="F60" s="99">
        <v>6</v>
      </c>
      <c r="G60" s="99">
        <v>13</v>
      </c>
      <c r="H60" s="99">
        <v>0</v>
      </c>
      <c r="I60" s="99">
        <v>1</v>
      </c>
      <c r="J60" s="99">
        <v>22</v>
      </c>
      <c r="K60" s="99">
        <v>510</v>
      </c>
      <c r="L60" s="99">
        <v>25</v>
      </c>
      <c r="M60" s="99">
        <v>53</v>
      </c>
      <c r="N60" s="99">
        <v>1932</v>
      </c>
      <c r="O60" s="99">
        <v>134</v>
      </c>
      <c r="P60" s="83" t="s">
        <v>267</v>
      </c>
      <c r="Q60" s="83" t="s">
        <v>267</v>
      </c>
      <c r="R60" s="83" t="s">
        <v>267</v>
      </c>
    </row>
    <row r="61" spans="1:18" s="73" customFormat="1" ht="18" customHeight="1">
      <c r="A61" s="97"/>
      <c r="B61" s="126" t="s">
        <v>101</v>
      </c>
      <c r="C61" s="103"/>
      <c r="D61" s="98">
        <f t="shared" si="2"/>
        <v>3067</v>
      </c>
      <c r="E61" s="99">
        <v>463</v>
      </c>
      <c r="F61" s="99">
        <v>8</v>
      </c>
      <c r="G61" s="99">
        <v>23</v>
      </c>
      <c r="H61" s="99">
        <v>0</v>
      </c>
      <c r="I61" s="99">
        <v>1</v>
      </c>
      <c r="J61" s="99">
        <v>29</v>
      </c>
      <c r="K61" s="99">
        <v>525</v>
      </c>
      <c r="L61" s="99">
        <v>17</v>
      </c>
      <c r="M61" s="99">
        <v>48</v>
      </c>
      <c r="N61" s="99">
        <v>1834</v>
      </c>
      <c r="O61" s="99">
        <v>119</v>
      </c>
      <c r="P61" s="83" t="s">
        <v>267</v>
      </c>
      <c r="Q61" s="83" t="s">
        <v>267</v>
      </c>
      <c r="R61" s="83" t="s">
        <v>267</v>
      </c>
    </row>
    <row r="62" spans="1:18" s="73" customFormat="1" ht="18" customHeight="1">
      <c r="A62" s="97"/>
      <c r="B62" s="126" t="s">
        <v>102</v>
      </c>
      <c r="C62" s="103"/>
      <c r="D62" s="98">
        <f t="shared" si="2"/>
        <v>2806</v>
      </c>
      <c r="E62" s="99">
        <v>399</v>
      </c>
      <c r="F62" s="99">
        <v>4</v>
      </c>
      <c r="G62" s="99">
        <v>25</v>
      </c>
      <c r="H62" s="99">
        <v>0</v>
      </c>
      <c r="I62" s="99">
        <v>3</v>
      </c>
      <c r="J62" s="99">
        <v>18</v>
      </c>
      <c r="K62" s="99">
        <v>425</v>
      </c>
      <c r="L62" s="99">
        <v>45</v>
      </c>
      <c r="M62" s="99">
        <v>37</v>
      </c>
      <c r="N62" s="99">
        <v>1704</v>
      </c>
      <c r="O62" s="99">
        <v>146</v>
      </c>
      <c r="P62" s="83" t="s">
        <v>267</v>
      </c>
      <c r="Q62" s="83" t="s">
        <v>267</v>
      </c>
      <c r="R62" s="83" t="s">
        <v>267</v>
      </c>
    </row>
    <row r="63" spans="1:18" s="73" customFormat="1" ht="18" customHeight="1">
      <c r="A63" s="97"/>
      <c r="B63" s="126" t="s">
        <v>103</v>
      </c>
      <c r="C63" s="103"/>
      <c r="D63" s="98">
        <f t="shared" si="2"/>
        <v>2694</v>
      </c>
      <c r="E63" s="99">
        <v>421</v>
      </c>
      <c r="F63" s="99">
        <v>3</v>
      </c>
      <c r="G63" s="99">
        <v>28</v>
      </c>
      <c r="H63" s="99">
        <v>0</v>
      </c>
      <c r="I63" s="99">
        <v>0</v>
      </c>
      <c r="J63" s="99">
        <v>33</v>
      </c>
      <c r="K63" s="99">
        <v>443</v>
      </c>
      <c r="L63" s="99">
        <v>22</v>
      </c>
      <c r="M63" s="99">
        <v>35</v>
      </c>
      <c r="N63" s="99">
        <v>1567</v>
      </c>
      <c r="O63" s="99">
        <v>142</v>
      </c>
      <c r="P63" s="83" t="s">
        <v>267</v>
      </c>
      <c r="Q63" s="83" t="s">
        <v>267</v>
      </c>
      <c r="R63" s="83" t="s">
        <v>267</v>
      </c>
    </row>
    <row r="64" spans="1:18" s="73" customFormat="1" ht="18" customHeight="1">
      <c r="A64" s="97"/>
      <c r="B64" s="126" t="s">
        <v>104</v>
      </c>
      <c r="C64" s="103"/>
      <c r="D64" s="98">
        <f t="shared" si="2"/>
        <v>2364</v>
      </c>
      <c r="E64" s="99">
        <v>354</v>
      </c>
      <c r="F64" s="99">
        <v>5</v>
      </c>
      <c r="G64" s="99">
        <v>57</v>
      </c>
      <c r="H64" s="99">
        <v>0</v>
      </c>
      <c r="I64" s="99">
        <v>1</v>
      </c>
      <c r="J64" s="99">
        <v>22</v>
      </c>
      <c r="K64" s="99">
        <v>357</v>
      </c>
      <c r="L64" s="99">
        <v>14</v>
      </c>
      <c r="M64" s="99">
        <v>37</v>
      </c>
      <c r="N64" s="99">
        <v>1378</v>
      </c>
      <c r="O64" s="99">
        <v>139</v>
      </c>
      <c r="P64" s="83" t="s">
        <v>267</v>
      </c>
      <c r="Q64" s="83" t="s">
        <v>267</v>
      </c>
      <c r="R64" s="83" t="s">
        <v>267</v>
      </c>
    </row>
    <row r="65" spans="1:18" s="73" customFormat="1" ht="18" customHeight="1">
      <c r="A65" s="97"/>
      <c r="B65" s="126" t="s">
        <v>105</v>
      </c>
      <c r="C65" s="103"/>
      <c r="D65" s="98">
        <f t="shared" si="2"/>
        <v>2922</v>
      </c>
      <c r="E65" s="99">
        <v>415</v>
      </c>
      <c r="F65" s="99">
        <v>3</v>
      </c>
      <c r="G65" s="99">
        <v>42</v>
      </c>
      <c r="H65" s="99">
        <v>0</v>
      </c>
      <c r="I65" s="99">
        <v>4</v>
      </c>
      <c r="J65" s="99">
        <v>10</v>
      </c>
      <c r="K65" s="99">
        <v>451</v>
      </c>
      <c r="L65" s="99">
        <v>14</v>
      </c>
      <c r="M65" s="99">
        <v>32</v>
      </c>
      <c r="N65" s="99">
        <v>1600</v>
      </c>
      <c r="O65" s="99">
        <v>351</v>
      </c>
      <c r="P65" s="83" t="s">
        <v>267</v>
      </c>
      <c r="Q65" s="83" t="s">
        <v>267</v>
      </c>
      <c r="R65" s="83" t="s">
        <v>267</v>
      </c>
    </row>
    <row r="66" spans="1:18" s="73" customFormat="1" ht="18" customHeight="1">
      <c r="A66" s="97"/>
      <c r="B66" s="126" t="s">
        <v>12</v>
      </c>
      <c r="C66" s="103"/>
      <c r="D66" s="98">
        <f t="shared" si="2"/>
        <v>3036</v>
      </c>
      <c r="E66" s="99">
        <v>383</v>
      </c>
      <c r="F66" s="99">
        <v>2</v>
      </c>
      <c r="G66" s="99">
        <v>25</v>
      </c>
      <c r="H66" s="99">
        <v>0</v>
      </c>
      <c r="I66" s="99">
        <v>0</v>
      </c>
      <c r="J66" s="99">
        <v>30</v>
      </c>
      <c r="K66" s="99">
        <v>521</v>
      </c>
      <c r="L66" s="99">
        <v>22</v>
      </c>
      <c r="M66" s="99">
        <v>106</v>
      </c>
      <c r="N66" s="99">
        <v>1786</v>
      </c>
      <c r="O66" s="99">
        <v>161</v>
      </c>
      <c r="P66" s="83" t="s">
        <v>267</v>
      </c>
      <c r="Q66" s="83" t="s">
        <v>267</v>
      </c>
      <c r="R66" s="83" t="s">
        <v>267</v>
      </c>
    </row>
    <row r="67" spans="1:18" s="73" customFormat="1" ht="18" customHeight="1">
      <c r="A67" s="97"/>
      <c r="B67" s="126" t="s">
        <v>13</v>
      </c>
      <c r="C67" s="103"/>
      <c r="D67" s="98">
        <f t="shared" si="2"/>
        <v>2869</v>
      </c>
      <c r="E67" s="99">
        <v>318</v>
      </c>
      <c r="F67" s="99">
        <v>2</v>
      </c>
      <c r="G67" s="99">
        <v>34</v>
      </c>
      <c r="H67" s="99">
        <v>0</v>
      </c>
      <c r="I67" s="99">
        <v>0</v>
      </c>
      <c r="J67" s="99">
        <v>34</v>
      </c>
      <c r="K67" s="99">
        <v>507</v>
      </c>
      <c r="L67" s="99">
        <v>21</v>
      </c>
      <c r="M67" s="99">
        <v>88</v>
      </c>
      <c r="N67" s="99">
        <v>1709</v>
      </c>
      <c r="O67" s="99">
        <v>156</v>
      </c>
      <c r="P67" s="83" t="s">
        <v>267</v>
      </c>
      <c r="Q67" s="83" t="s">
        <v>267</v>
      </c>
      <c r="R67" s="83" t="s">
        <v>267</v>
      </c>
    </row>
    <row r="68" spans="1:18" s="73" customFormat="1" ht="18" customHeight="1">
      <c r="A68" s="97"/>
      <c r="B68" s="126" t="s">
        <v>106</v>
      </c>
      <c r="C68" s="103"/>
      <c r="D68" s="98">
        <f t="shared" si="2"/>
        <v>2893</v>
      </c>
      <c r="E68" s="99">
        <v>377</v>
      </c>
      <c r="F68" s="99">
        <v>2</v>
      </c>
      <c r="G68" s="99">
        <v>37</v>
      </c>
      <c r="H68" s="99">
        <v>0</v>
      </c>
      <c r="I68" s="99">
        <v>0</v>
      </c>
      <c r="J68" s="99">
        <v>33</v>
      </c>
      <c r="K68" s="99">
        <v>459</v>
      </c>
      <c r="L68" s="99">
        <v>19</v>
      </c>
      <c r="M68" s="99">
        <v>32</v>
      </c>
      <c r="N68" s="99">
        <v>1766</v>
      </c>
      <c r="O68" s="99">
        <v>168</v>
      </c>
      <c r="P68" s="83" t="s">
        <v>267</v>
      </c>
      <c r="Q68" s="83" t="s">
        <v>267</v>
      </c>
      <c r="R68" s="83" t="s">
        <v>267</v>
      </c>
    </row>
    <row r="69" spans="1:18" s="73" customFormat="1" ht="18" customHeight="1">
      <c r="A69" s="97"/>
      <c r="B69" s="126" t="s">
        <v>14</v>
      </c>
      <c r="C69" s="103"/>
      <c r="D69" s="98">
        <f>SUM(E69:O69)</f>
        <v>2734</v>
      </c>
      <c r="E69" s="99">
        <v>265</v>
      </c>
      <c r="F69" s="99">
        <v>12</v>
      </c>
      <c r="G69" s="99">
        <v>20</v>
      </c>
      <c r="H69" s="99">
        <v>0</v>
      </c>
      <c r="I69" s="99">
        <v>1</v>
      </c>
      <c r="J69" s="99">
        <v>15</v>
      </c>
      <c r="K69" s="99">
        <v>477</v>
      </c>
      <c r="L69" s="99">
        <v>17</v>
      </c>
      <c r="M69" s="99">
        <v>49</v>
      </c>
      <c r="N69" s="99">
        <v>1712</v>
      </c>
      <c r="O69" s="99">
        <v>166</v>
      </c>
      <c r="P69" s="83" t="s">
        <v>267</v>
      </c>
      <c r="Q69" s="83" t="s">
        <v>267</v>
      </c>
      <c r="R69" s="83" t="s">
        <v>267</v>
      </c>
    </row>
    <row r="70" spans="1:18" s="73" customFormat="1" ht="18" customHeight="1">
      <c r="A70" s="97"/>
      <c r="B70" s="126" t="s">
        <v>15</v>
      </c>
      <c r="C70" s="103"/>
      <c r="D70" s="98">
        <f t="shared" si="2"/>
        <v>2533</v>
      </c>
      <c r="E70" s="99">
        <v>232</v>
      </c>
      <c r="F70" s="99">
        <v>7</v>
      </c>
      <c r="G70" s="99">
        <v>20</v>
      </c>
      <c r="H70" s="99">
        <v>0</v>
      </c>
      <c r="I70" s="99">
        <v>0</v>
      </c>
      <c r="J70" s="99">
        <v>22</v>
      </c>
      <c r="K70" s="99">
        <v>436</v>
      </c>
      <c r="L70" s="99">
        <v>17</v>
      </c>
      <c r="M70" s="99">
        <v>38</v>
      </c>
      <c r="N70" s="99">
        <v>1613</v>
      </c>
      <c r="O70" s="99">
        <v>148</v>
      </c>
      <c r="P70" s="83" t="s">
        <v>267</v>
      </c>
      <c r="Q70" s="83" t="s">
        <v>267</v>
      </c>
      <c r="R70" s="83" t="s">
        <v>267</v>
      </c>
    </row>
    <row r="71" spans="1:18" s="73" customFormat="1" ht="18" customHeight="1">
      <c r="A71" s="97"/>
      <c r="B71" s="126" t="s">
        <v>107</v>
      </c>
      <c r="C71" s="103"/>
      <c r="D71" s="98">
        <f t="shared" si="2"/>
        <v>2632</v>
      </c>
      <c r="E71" s="99">
        <v>296</v>
      </c>
      <c r="F71" s="99">
        <v>5</v>
      </c>
      <c r="G71" s="99">
        <v>19</v>
      </c>
      <c r="H71" s="99">
        <v>0</v>
      </c>
      <c r="I71" s="99">
        <v>1</v>
      </c>
      <c r="J71" s="99">
        <v>8</v>
      </c>
      <c r="K71" s="99">
        <v>491</v>
      </c>
      <c r="L71" s="99">
        <v>16</v>
      </c>
      <c r="M71" s="99">
        <v>25</v>
      </c>
      <c r="N71" s="99">
        <v>1630</v>
      </c>
      <c r="O71" s="99">
        <v>141</v>
      </c>
      <c r="P71" s="83" t="s">
        <v>267</v>
      </c>
      <c r="Q71" s="83" t="s">
        <v>267</v>
      </c>
      <c r="R71" s="83" t="s">
        <v>267</v>
      </c>
    </row>
    <row r="72" spans="1:18" s="73" customFormat="1" ht="18" customHeight="1">
      <c r="A72" s="97"/>
      <c r="B72" s="126" t="s">
        <v>108</v>
      </c>
      <c r="C72" s="103"/>
      <c r="D72" s="98">
        <f aca="true" t="shared" si="3" ref="D72:D135">SUM(E72:O72)</f>
        <v>3047</v>
      </c>
      <c r="E72" s="99">
        <v>336</v>
      </c>
      <c r="F72" s="99">
        <v>6</v>
      </c>
      <c r="G72" s="99">
        <v>40</v>
      </c>
      <c r="H72" s="99">
        <v>0</v>
      </c>
      <c r="I72" s="99">
        <v>0</v>
      </c>
      <c r="J72" s="99">
        <v>19</v>
      </c>
      <c r="K72" s="99">
        <v>473</v>
      </c>
      <c r="L72" s="99">
        <v>26</v>
      </c>
      <c r="M72" s="99">
        <v>56</v>
      </c>
      <c r="N72" s="99">
        <v>1938</v>
      </c>
      <c r="O72" s="99">
        <v>153</v>
      </c>
      <c r="P72" s="83" t="s">
        <v>267</v>
      </c>
      <c r="Q72" s="83" t="s">
        <v>267</v>
      </c>
      <c r="R72" s="83" t="s">
        <v>267</v>
      </c>
    </row>
    <row r="73" spans="1:18" s="73" customFormat="1" ht="18" customHeight="1">
      <c r="A73" s="97"/>
      <c r="B73" s="126" t="s">
        <v>109</v>
      </c>
      <c r="C73" s="103"/>
      <c r="D73" s="98">
        <f t="shared" si="3"/>
        <v>3418</v>
      </c>
      <c r="E73" s="99">
        <v>314</v>
      </c>
      <c r="F73" s="99">
        <v>8</v>
      </c>
      <c r="G73" s="99">
        <v>15</v>
      </c>
      <c r="H73" s="99">
        <v>0</v>
      </c>
      <c r="I73" s="99">
        <v>1</v>
      </c>
      <c r="J73" s="99">
        <v>24</v>
      </c>
      <c r="K73" s="99">
        <v>582</v>
      </c>
      <c r="L73" s="99">
        <v>35</v>
      </c>
      <c r="M73" s="99">
        <v>123</v>
      </c>
      <c r="N73" s="99">
        <v>2069</v>
      </c>
      <c r="O73" s="99">
        <v>247</v>
      </c>
      <c r="P73" s="83" t="s">
        <v>267</v>
      </c>
      <c r="Q73" s="83" t="s">
        <v>267</v>
      </c>
      <c r="R73" s="83" t="s">
        <v>267</v>
      </c>
    </row>
    <row r="74" spans="1:18" s="73" customFormat="1" ht="18" customHeight="1">
      <c r="A74" s="97"/>
      <c r="B74" s="126" t="s">
        <v>16</v>
      </c>
      <c r="C74" s="103"/>
      <c r="D74" s="98">
        <f t="shared" si="3"/>
        <v>3020</v>
      </c>
      <c r="E74" s="99">
        <v>358</v>
      </c>
      <c r="F74" s="99">
        <v>6</v>
      </c>
      <c r="G74" s="99">
        <v>11</v>
      </c>
      <c r="H74" s="99">
        <v>0</v>
      </c>
      <c r="I74" s="99">
        <v>0</v>
      </c>
      <c r="J74" s="99">
        <v>27</v>
      </c>
      <c r="K74" s="99">
        <v>516</v>
      </c>
      <c r="L74" s="99">
        <v>27</v>
      </c>
      <c r="M74" s="99">
        <v>65</v>
      </c>
      <c r="N74" s="99">
        <v>1725</v>
      </c>
      <c r="O74" s="99">
        <v>285</v>
      </c>
      <c r="P74" s="83" t="s">
        <v>267</v>
      </c>
      <c r="Q74" s="83" t="s">
        <v>267</v>
      </c>
      <c r="R74" s="83" t="s">
        <v>267</v>
      </c>
    </row>
    <row r="75" spans="1:18" s="73" customFormat="1" ht="18" customHeight="1">
      <c r="A75" s="97"/>
      <c r="B75" s="126" t="s">
        <v>17</v>
      </c>
      <c r="C75" s="103"/>
      <c r="D75" s="98">
        <f t="shared" si="3"/>
        <v>2907</v>
      </c>
      <c r="E75" s="99">
        <v>347</v>
      </c>
      <c r="F75" s="99">
        <v>3</v>
      </c>
      <c r="G75" s="99">
        <v>12</v>
      </c>
      <c r="H75" s="99">
        <v>0</v>
      </c>
      <c r="I75" s="99">
        <v>0</v>
      </c>
      <c r="J75" s="99">
        <v>26</v>
      </c>
      <c r="K75" s="99">
        <v>491</v>
      </c>
      <c r="L75" s="99">
        <v>15</v>
      </c>
      <c r="M75" s="99">
        <v>57</v>
      </c>
      <c r="N75" s="99">
        <v>1730</v>
      </c>
      <c r="O75" s="99">
        <v>226</v>
      </c>
      <c r="P75" s="83" t="s">
        <v>267</v>
      </c>
      <c r="Q75" s="83" t="s">
        <v>267</v>
      </c>
      <c r="R75" s="83" t="s">
        <v>267</v>
      </c>
    </row>
    <row r="76" spans="1:18" s="73" customFormat="1" ht="18" customHeight="1">
      <c r="A76" s="97"/>
      <c r="B76" s="126" t="s">
        <v>110</v>
      </c>
      <c r="C76" s="103"/>
      <c r="D76" s="98">
        <f t="shared" si="3"/>
        <v>3100</v>
      </c>
      <c r="E76" s="99">
        <v>350</v>
      </c>
      <c r="F76" s="99">
        <v>5</v>
      </c>
      <c r="G76" s="99">
        <v>19</v>
      </c>
      <c r="H76" s="99">
        <v>0</v>
      </c>
      <c r="I76" s="99">
        <v>1</v>
      </c>
      <c r="J76" s="99">
        <v>19</v>
      </c>
      <c r="K76" s="99">
        <v>505</v>
      </c>
      <c r="L76" s="99">
        <v>39</v>
      </c>
      <c r="M76" s="99">
        <v>57</v>
      </c>
      <c r="N76" s="99">
        <v>1955</v>
      </c>
      <c r="O76" s="99">
        <v>150</v>
      </c>
      <c r="P76" s="83" t="s">
        <v>267</v>
      </c>
      <c r="Q76" s="83" t="s">
        <v>267</v>
      </c>
      <c r="R76" s="83" t="s">
        <v>267</v>
      </c>
    </row>
    <row r="77" spans="1:18" s="73" customFormat="1" ht="18" customHeight="1">
      <c r="A77" s="97"/>
      <c r="B77" s="126" t="s">
        <v>111</v>
      </c>
      <c r="C77" s="103"/>
      <c r="D77" s="98">
        <f t="shared" si="3"/>
        <v>2848</v>
      </c>
      <c r="E77" s="99">
        <v>384</v>
      </c>
      <c r="F77" s="99">
        <v>7</v>
      </c>
      <c r="G77" s="99">
        <v>9</v>
      </c>
      <c r="H77" s="99">
        <v>0</v>
      </c>
      <c r="I77" s="99">
        <v>0</v>
      </c>
      <c r="J77" s="99">
        <v>19</v>
      </c>
      <c r="K77" s="99">
        <v>434</v>
      </c>
      <c r="L77" s="99">
        <v>30</v>
      </c>
      <c r="M77" s="99">
        <v>47</v>
      </c>
      <c r="N77" s="99">
        <v>1746</v>
      </c>
      <c r="O77" s="99">
        <v>172</v>
      </c>
      <c r="P77" s="83" t="s">
        <v>267</v>
      </c>
      <c r="Q77" s="83" t="s">
        <v>267</v>
      </c>
      <c r="R77" s="83" t="s">
        <v>267</v>
      </c>
    </row>
    <row r="78" spans="1:18" s="73" customFormat="1" ht="18" customHeight="1">
      <c r="A78" s="97"/>
      <c r="B78" s="126" t="s">
        <v>18</v>
      </c>
      <c r="C78" s="103"/>
      <c r="D78" s="98">
        <f>SUM(E78:O78)</f>
        <v>2688</v>
      </c>
      <c r="E78" s="99">
        <v>306</v>
      </c>
      <c r="F78" s="99">
        <v>5</v>
      </c>
      <c r="G78" s="99">
        <v>16</v>
      </c>
      <c r="H78" s="99">
        <v>0</v>
      </c>
      <c r="I78" s="99">
        <v>1</v>
      </c>
      <c r="J78" s="99">
        <v>22</v>
      </c>
      <c r="K78" s="99">
        <v>403</v>
      </c>
      <c r="L78" s="99">
        <v>26</v>
      </c>
      <c r="M78" s="99">
        <v>26</v>
      </c>
      <c r="N78" s="99">
        <v>1765</v>
      </c>
      <c r="O78" s="99">
        <v>118</v>
      </c>
      <c r="P78" s="83" t="s">
        <v>267</v>
      </c>
      <c r="Q78" s="83" t="s">
        <v>267</v>
      </c>
      <c r="R78" s="83" t="s">
        <v>267</v>
      </c>
    </row>
    <row r="79" spans="1:18" s="73" customFormat="1" ht="18" customHeight="1">
      <c r="A79" s="97"/>
      <c r="B79" s="126" t="s">
        <v>19</v>
      </c>
      <c r="C79" s="103"/>
      <c r="D79" s="98">
        <f t="shared" si="3"/>
        <v>2518</v>
      </c>
      <c r="E79" s="99">
        <v>261</v>
      </c>
      <c r="F79" s="99">
        <v>7</v>
      </c>
      <c r="G79" s="99">
        <v>12</v>
      </c>
      <c r="H79" s="99">
        <v>0</v>
      </c>
      <c r="I79" s="99">
        <v>0</v>
      </c>
      <c r="J79" s="99">
        <v>11</v>
      </c>
      <c r="K79" s="99">
        <v>417</v>
      </c>
      <c r="L79" s="99">
        <v>16</v>
      </c>
      <c r="M79" s="99">
        <v>19</v>
      </c>
      <c r="N79" s="99">
        <v>1660</v>
      </c>
      <c r="O79" s="99">
        <v>115</v>
      </c>
      <c r="P79" s="83" t="s">
        <v>267</v>
      </c>
      <c r="Q79" s="83" t="s">
        <v>267</v>
      </c>
      <c r="R79" s="83" t="s">
        <v>267</v>
      </c>
    </row>
    <row r="80" spans="1:18" s="73" customFormat="1" ht="18" customHeight="1">
      <c r="A80" s="97"/>
      <c r="B80" s="126" t="s">
        <v>112</v>
      </c>
      <c r="C80" s="103"/>
      <c r="D80" s="98">
        <f t="shared" si="3"/>
        <v>2661</v>
      </c>
      <c r="E80" s="99">
        <v>301</v>
      </c>
      <c r="F80" s="99">
        <v>6</v>
      </c>
      <c r="G80" s="99">
        <v>19</v>
      </c>
      <c r="H80" s="99">
        <v>0</v>
      </c>
      <c r="I80" s="99">
        <v>1</v>
      </c>
      <c r="J80" s="99">
        <v>8</v>
      </c>
      <c r="K80" s="99">
        <v>372</v>
      </c>
      <c r="L80" s="99">
        <v>32</v>
      </c>
      <c r="M80" s="99">
        <v>24</v>
      </c>
      <c r="N80" s="99">
        <v>1762</v>
      </c>
      <c r="O80" s="99">
        <v>136</v>
      </c>
      <c r="P80" s="83" t="s">
        <v>267</v>
      </c>
      <c r="Q80" s="83" t="s">
        <v>267</v>
      </c>
      <c r="R80" s="83" t="s">
        <v>267</v>
      </c>
    </row>
    <row r="81" spans="1:18" s="73" customFormat="1" ht="18" customHeight="1">
      <c r="A81" s="97"/>
      <c r="B81" s="126" t="s">
        <v>113</v>
      </c>
      <c r="C81" s="103"/>
      <c r="D81" s="98">
        <f t="shared" si="3"/>
        <v>3124</v>
      </c>
      <c r="E81" s="99">
        <v>381</v>
      </c>
      <c r="F81" s="99">
        <v>4</v>
      </c>
      <c r="G81" s="99">
        <v>19</v>
      </c>
      <c r="H81" s="99">
        <v>0</v>
      </c>
      <c r="I81" s="99">
        <v>0</v>
      </c>
      <c r="J81" s="99">
        <v>28</v>
      </c>
      <c r="K81" s="99">
        <v>492</v>
      </c>
      <c r="L81" s="99">
        <v>28</v>
      </c>
      <c r="M81" s="99">
        <v>29</v>
      </c>
      <c r="N81" s="99">
        <v>1965</v>
      </c>
      <c r="O81" s="99">
        <v>178</v>
      </c>
      <c r="P81" s="83" t="s">
        <v>267</v>
      </c>
      <c r="Q81" s="83" t="s">
        <v>267</v>
      </c>
      <c r="R81" s="83" t="s">
        <v>267</v>
      </c>
    </row>
    <row r="82" spans="1:18" s="73" customFormat="1" ht="18" customHeight="1">
      <c r="A82" s="97"/>
      <c r="B82" s="126" t="s">
        <v>114</v>
      </c>
      <c r="C82" s="103"/>
      <c r="D82" s="98">
        <f t="shared" si="3"/>
        <v>2743</v>
      </c>
      <c r="E82" s="99">
        <v>363</v>
      </c>
      <c r="F82" s="99">
        <v>6</v>
      </c>
      <c r="G82" s="99">
        <v>46</v>
      </c>
      <c r="H82" s="99">
        <v>0</v>
      </c>
      <c r="I82" s="99">
        <v>3</v>
      </c>
      <c r="J82" s="99">
        <v>8</v>
      </c>
      <c r="K82" s="99">
        <v>442</v>
      </c>
      <c r="L82" s="99">
        <v>33</v>
      </c>
      <c r="M82" s="99">
        <v>21</v>
      </c>
      <c r="N82" s="99">
        <v>1703</v>
      </c>
      <c r="O82" s="99">
        <v>118</v>
      </c>
      <c r="P82" s="83" t="s">
        <v>267</v>
      </c>
      <c r="Q82" s="83" t="s">
        <v>267</v>
      </c>
      <c r="R82" s="83" t="s">
        <v>267</v>
      </c>
    </row>
    <row r="83" spans="1:18" s="73" customFormat="1" ht="18" customHeight="1">
      <c r="A83" s="97"/>
      <c r="B83" s="126" t="s">
        <v>115</v>
      </c>
      <c r="C83" s="103"/>
      <c r="D83" s="98">
        <f t="shared" si="3"/>
        <v>3157</v>
      </c>
      <c r="E83" s="99">
        <v>357</v>
      </c>
      <c r="F83" s="99">
        <v>11</v>
      </c>
      <c r="G83" s="99">
        <v>28</v>
      </c>
      <c r="H83" s="99">
        <v>0</v>
      </c>
      <c r="I83" s="99">
        <v>1</v>
      </c>
      <c r="J83" s="99">
        <v>20</v>
      </c>
      <c r="K83" s="99">
        <v>454</v>
      </c>
      <c r="L83" s="99">
        <v>46</v>
      </c>
      <c r="M83" s="99">
        <v>34</v>
      </c>
      <c r="N83" s="99">
        <v>2062</v>
      </c>
      <c r="O83" s="99">
        <v>144</v>
      </c>
      <c r="P83" s="83" t="s">
        <v>267</v>
      </c>
      <c r="Q83" s="83" t="s">
        <v>267</v>
      </c>
      <c r="R83" s="83" t="s">
        <v>267</v>
      </c>
    </row>
    <row r="84" spans="1:18" s="73" customFormat="1" ht="18" customHeight="1">
      <c r="A84" s="97"/>
      <c r="B84" s="126" t="s">
        <v>116</v>
      </c>
      <c r="C84" s="103"/>
      <c r="D84" s="98">
        <f t="shared" si="3"/>
        <v>2911</v>
      </c>
      <c r="E84" s="99">
        <v>309</v>
      </c>
      <c r="F84" s="99">
        <v>11</v>
      </c>
      <c r="G84" s="99">
        <v>25</v>
      </c>
      <c r="H84" s="99">
        <v>0</v>
      </c>
      <c r="I84" s="99">
        <v>0</v>
      </c>
      <c r="J84" s="99">
        <v>19</v>
      </c>
      <c r="K84" s="99">
        <v>483</v>
      </c>
      <c r="L84" s="99">
        <v>29</v>
      </c>
      <c r="M84" s="99">
        <v>23</v>
      </c>
      <c r="N84" s="99">
        <v>1857</v>
      </c>
      <c r="O84" s="99">
        <v>155</v>
      </c>
      <c r="P84" s="83" t="s">
        <v>267</v>
      </c>
      <c r="Q84" s="83" t="s">
        <v>267</v>
      </c>
      <c r="R84" s="83" t="s">
        <v>267</v>
      </c>
    </row>
    <row r="85" spans="1:18" s="73" customFormat="1" ht="18" customHeight="1">
      <c r="A85" s="97"/>
      <c r="B85" s="126" t="s">
        <v>117</v>
      </c>
      <c r="C85" s="103"/>
      <c r="D85" s="98">
        <f t="shared" si="3"/>
        <v>3333</v>
      </c>
      <c r="E85" s="99">
        <v>350</v>
      </c>
      <c r="F85" s="99">
        <v>6</v>
      </c>
      <c r="G85" s="99">
        <v>12</v>
      </c>
      <c r="H85" s="99">
        <v>0</v>
      </c>
      <c r="I85" s="99">
        <v>2</v>
      </c>
      <c r="J85" s="99">
        <v>21</v>
      </c>
      <c r="K85" s="99">
        <v>555</v>
      </c>
      <c r="L85" s="99">
        <v>39</v>
      </c>
      <c r="M85" s="99">
        <v>57</v>
      </c>
      <c r="N85" s="99">
        <v>2122</v>
      </c>
      <c r="O85" s="99">
        <v>169</v>
      </c>
      <c r="P85" s="83" t="s">
        <v>267</v>
      </c>
      <c r="Q85" s="83" t="s">
        <v>267</v>
      </c>
      <c r="R85" s="83" t="s">
        <v>267</v>
      </c>
    </row>
    <row r="86" spans="1:18" s="73" customFormat="1" ht="18" customHeight="1">
      <c r="A86" s="97"/>
      <c r="B86" s="126" t="s">
        <v>118</v>
      </c>
      <c r="C86" s="103"/>
      <c r="D86" s="98">
        <f t="shared" si="3"/>
        <v>2839</v>
      </c>
      <c r="E86" s="99">
        <v>398</v>
      </c>
      <c r="F86" s="99">
        <v>3</v>
      </c>
      <c r="G86" s="99">
        <v>33</v>
      </c>
      <c r="H86" s="99">
        <v>0</v>
      </c>
      <c r="I86" s="99">
        <v>1</v>
      </c>
      <c r="J86" s="99">
        <v>16</v>
      </c>
      <c r="K86" s="99">
        <v>440</v>
      </c>
      <c r="L86" s="99">
        <v>30</v>
      </c>
      <c r="M86" s="99">
        <v>26</v>
      </c>
      <c r="N86" s="99">
        <v>1782</v>
      </c>
      <c r="O86" s="99">
        <v>110</v>
      </c>
      <c r="P86" s="83" t="s">
        <v>267</v>
      </c>
      <c r="Q86" s="83" t="s">
        <v>267</v>
      </c>
      <c r="R86" s="83" t="s">
        <v>267</v>
      </c>
    </row>
    <row r="87" spans="1:18" s="73" customFormat="1" ht="18" customHeight="1">
      <c r="A87" s="97"/>
      <c r="B87" s="126" t="s">
        <v>119</v>
      </c>
      <c r="C87" s="103"/>
      <c r="D87" s="98">
        <f t="shared" si="3"/>
        <v>3131</v>
      </c>
      <c r="E87" s="99">
        <v>390</v>
      </c>
      <c r="F87" s="99">
        <v>7</v>
      </c>
      <c r="G87" s="99">
        <v>15</v>
      </c>
      <c r="H87" s="99">
        <v>0</v>
      </c>
      <c r="I87" s="99">
        <v>0</v>
      </c>
      <c r="J87" s="99">
        <v>21</v>
      </c>
      <c r="K87" s="99">
        <v>511</v>
      </c>
      <c r="L87" s="99">
        <v>31</v>
      </c>
      <c r="M87" s="99">
        <v>34</v>
      </c>
      <c r="N87" s="99">
        <v>1917</v>
      </c>
      <c r="O87" s="99">
        <v>205</v>
      </c>
      <c r="P87" s="83" t="s">
        <v>267</v>
      </c>
      <c r="Q87" s="83" t="s">
        <v>267</v>
      </c>
      <c r="R87" s="83" t="s">
        <v>267</v>
      </c>
    </row>
    <row r="88" spans="1:18" s="73" customFormat="1" ht="18" customHeight="1">
      <c r="A88" s="97"/>
      <c r="B88" s="126" t="s">
        <v>120</v>
      </c>
      <c r="C88" s="103"/>
      <c r="D88" s="98">
        <f t="shared" si="3"/>
        <v>2780</v>
      </c>
      <c r="E88" s="99">
        <v>322</v>
      </c>
      <c r="F88" s="99">
        <v>8</v>
      </c>
      <c r="G88" s="99">
        <v>27</v>
      </c>
      <c r="H88" s="99">
        <v>0</v>
      </c>
      <c r="I88" s="99">
        <v>0</v>
      </c>
      <c r="J88" s="99">
        <v>16</v>
      </c>
      <c r="K88" s="99">
        <v>461</v>
      </c>
      <c r="L88" s="99">
        <v>22</v>
      </c>
      <c r="M88" s="99">
        <v>27</v>
      </c>
      <c r="N88" s="99">
        <v>1753</v>
      </c>
      <c r="O88" s="99">
        <v>144</v>
      </c>
      <c r="P88" s="83" t="s">
        <v>267</v>
      </c>
      <c r="Q88" s="83" t="s">
        <v>267</v>
      </c>
      <c r="R88" s="83" t="s">
        <v>267</v>
      </c>
    </row>
    <row r="89" spans="1:18" s="73" customFormat="1" ht="18" customHeight="1">
      <c r="A89" s="97"/>
      <c r="B89" s="126" t="s">
        <v>121</v>
      </c>
      <c r="C89" s="103"/>
      <c r="D89" s="98">
        <f t="shared" si="3"/>
        <v>120</v>
      </c>
      <c r="E89" s="99">
        <v>9</v>
      </c>
      <c r="F89" s="99">
        <v>1</v>
      </c>
      <c r="G89" s="99">
        <v>0</v>
      </c>
      <c r="H89" s="99">
        <v>0</v>
      </c>
      <c r="I89" s="99">
        <v>0</v>
      </c>
      <c r="J89" s="99">
        <v>1</v>
      </c>
      <c r="K89" s="99">
        <v>21</v>
      </c>
      <c r="L89" s="99">
        <v>0</v>
      </c>
      <c r="M89" s="99">
        <v>2</v>
      </c>
      <c r="N89" s="99">
        <v>81</v>
      </c>
      <c r="O89" s="99">
        <v>5</v>
      </c>
      <c r="P89" s="83" t="s">
        <v>267</v>
      </c>
      <c r="Q89" s="83" t="s">
        <v>267</v>
      </c>
      <c r="R89" s="83" t="s">
        <v>267</v>
      </c>
    </row>
    <row r="90" spans="1:18" s="73" customFormat="1" ht="18" customHeight="1">
      <c r="A90" s="97"/>
      <c r="B90" s="126" t="s">
        <v>122</v>
      </c>
      <c r="C90" s="103"/>
      <c r="D90" s="98">
        <f t="shared" si="3"/>
        <v>2794</v>
      </c>
      <c r="E90" s="99">
        <v>269</v>
      </c>
      <c r="F90" s="99">
        <v>2</v>
      </c>
      <c r="G90" s="99">
        <v>26</v>
      </c>
      <c r="H90" s="99">
        <v>0</v>
      </c>
      <c r="I90" s="99">
        <v>1</v>
      </c>
      <c r="J90" s="99">
        <v>29</v>
      </c>
      <c r="K90" s="99">
        <v>461</v>
      </c>
      <c r="L90" s="99">
        <v>14</v>
      </c>
      <c r="M90" s="99">
        <v>23</v>
      </c>
      <c r="N90" s="99">
        <v>1758</v>
      </c>
      <c r="O90" s="99">
        <v>211</v>
      </c>
      <c r="P90" s="83" t="s">
        <v>267</v>
      </c>
      <c r="Q90" s="83" t="s">
        <v>267</v>
      </c>
      <c r="R90" s="83" t="s">
        <v>267</v>
      </c>
    </row>
    <row r="91" spans="1:18" s="73" customFormat="1" ht="18" customHeight="1">
      <c r="A91" s="97"/>
      <c r="B91" s="126" t="s">
        <v>123</v>
      </c>
      <c r="C91" s="103"/>
      <c r="D91" s="98">
        <f t="shared" si="3"/>
        <v>2856</v>
      </c>
      <c r="E91" s="99">
        <v>302</v>
      </c>
      <c r="F91" s="99">
        <v>5</v>
      </c>
      <c r="G91" s="99">
        <v>22</v>
      </c>
      <c r="H91" s="99">
        <v>0</v>
      </c>
      <c r="I91" s="99">
        <v>3</v>
      </c>
      <c r="J91" s="99">
        <v>22</v>
      </c>
      <c r="K91" s="99">
        <v>453</v>
      </c>
      <c r="L91" s="99">
        <v>27</v>
      </c>
      <c r="M91" s="99">
        <v>33</v>
      </c>
      <c r="N91" s="99">
        <v>1813</v>
      </c>
      <c r="O91" s="99">
        <v>176</v>
      </c>
      <c r="P91" s="83" t="s">
        <v>267</v>
      </c>
      <c r="Q91" s="83" t="s">
        <v>267</v>
      </c>
      <c r="R91" s="83" t="s">
        <v>267</v>
      </c>
    </row>
    <row r="92" spans="1:18" s="73" customFormat="1" ht="18" customHeight="1">
      <c r="A92" s="97"/>
      <c r="B92" s="126" t="s">
        <v>124</v>
      </c>
      <c r="C92" s="103"/>
      <c r="D92" s="98">
        <f t="shared" si="3"/>
        <v>2983</v>
      </c>
      <c r="E92" s="99">
        <v>367</v>
      </c>
      <c r="F92" s="99">
        <v>4</v>
      </c>
      <c r="G92" s="99">
        <v>22</v>
      </c>
      <c r="H92" s="99">
        <v>0</v>
      </c>
      <c r="I92" s="99">
        <v>0</v>
      </c>
      <c r="J92" s="99">
        <v>29</v>
      </c>
      <c r="K92" s="99">
        <v>481</v>
      </c>
      <c r="L92" s="99">
        <v>10</v>
      </c>
      <c r="M92" s="99">
        <v>56</v>
      </c>
      <c r="N92" s="99">
        <v>1694</v>
      </c>
      <c r="O92" s="99">
        <v>320</v>
      </c>
      <c r="P92" s="83" t="s">
        <v>267</v>
      </c>
      <c r="Q92" s="83" t="s">
        <v>267</v>
      </c>
      <c r="R92" s="83" t="s">
        <v>267</v>
      </c>
    </row>
    <row r="93" spans="1:18" s="73" customFormat="1" ht="18" customHeight="1">
      <c r="A93" s="97"/>
      <c r="B93" s="126" t="s">
        <v>125</v>
      </c>
      <c r="C93" s="103"/>
      <c r="D93" s="98">
        <f t="shared" si="3"/>
        <v>2866</v>
      </c>
      <c r="E93" s="99">
        <v>274</v>
      </c>
      <c r="F93" s="99">
        <v>10</v>
      </c>
      <c r="G93" s="99">
        <v>18</v>
      </c>
      <c r="H93" s="99">
        <v>0</v>
      </c>
      <c r="I93" s="99">
        <v>1</v>
      </c>
      <c r="J93" s="99">
        <v>19</v>
      </c>
      <c r="K93" s="99">
        <v>481</v>
      </c>
      <c r="L93" s="99">
        <v>18</v>
      </c>
      <c r="M93" s="99">
        <v>40</v>
      </c>
      <c r="N93" s="99">
        <v>1750</v>
      </c>
      <c r="O93" s="99">
        <v>255</v>
      </c>
      <c r="P93" s="83" t="s">
        <v>267</v>
      </c>
      <c r="Q93" s="83" t="s">
        <v>267</v>
      </c>
      <c r="R93" s="83" t="s">
        <v>267</v>
      </c>
    </row>
    <row r="94" spans="1:18" s="73" customFormat="1" ht="18" customHeight="1">
      <c r="A94" s="97"/>
      <c r="B94" s="126" t="s">
        <v>126</v>
      </c>
      <c r="C94" s="103"/>
      <c r="D94" s="98">
        <f t="shared" si="3"/>
        <v>3411</v>
      </c>
      <c r="E94" s="99">
        <v>341</v>
      </c>
      <c r="F94" s="99">
        <v>10</v>
      </c>
      <c r="G94" s="99">
        <v>17</v>
      </c>
      <c r="H94" s="99">
        <v>0</v>
      </c>
      <c r="I94" s="99">
        <v>1</v>
      </c>
      <c r="J94" s="99">
        <v>19</v>
      </c>
      <c r="K94" s="99">
        <v>561</v>
      </c>
      <c r="L94" s="99">
        <v>21</v>
      </c>
      <c r="M94" s="99">
        <v>66</v>
      </c>
      <c r="N94" s="99">
        <v>2218</v>
      </c>
      <c r="O94" s="99">
        <v>157</v>
      </c>
      <c r="P94" s="83" t="s">
        <v>267</v>
      </c>
      <c r="Q94" s="83" t="s">
        <v>267</v>
      </c>
      <c r="R94" s="83" t="s">
        <v>267</v>
      </c>
    </row>
    <row r="95" spans="1:18" s="73" customFormat="1" ht="18" customHeight="1">
      <c r="A95" s="97"/>
      <c r="B95" s="126" t="s">
        <v>127</v>
      </c>
      <c r="C95" s="103"/>
      <c r="D95" s="98">
        <f t="shared" si="3"/>
        <v>3123</v>
      </c>
      <c r="E95" s="99">
        <v>252</v>
      </c>
      <c r="F95" s="99">
        <v>6</v>
      </c>
      <c r="G95" s="99">
        <v>27</v>
      </c>
      <c r="H95" s="99">
        <v>0</v>
      </c>
      <c r="I95" s="99">
        <v>0</v>
      </c>
      <c r="J95" s="99">
        <v>19</v>
      </c>
      <c r="K95" s="99">
        <v>586</v>
      </c>
      <c r="L95" s="99">
        <v>30</v>
      </c>
      <c r="M95" s="99">
        <v>42</v>
      </c>
      <c r="N95" s="99">
        <v>1978</v>
      </c>
      <c r="O95" s="99">
        <v>183</v>
      </c>
      <c r="P95" s="83" t="s">
        <v>267</v>
      </c>
      <c r="Q95" s="83" t="s">
        <v>267</v>
      </c>
      <c r="R95" s="83" t="s">
        <v>267</v>
      </c>
    </row>
    <row r="96" spans="1:18" s="73" customFormat="1" ht="18" customHeight="1">
      <c r="A96" s="97"/>
      <c r="B96" s="126" t="s">
        <v>128</v>
      </c>
      <c r="C96" s="103"/>
      <c r="D96" s="98">
        <f t="shared" si="3"/>
        <v>2627</v>
      </c>
      <c r="E96" s="99">
        <v>311</v>
      </c>
      <c r="F96" s="99">
        <v>4</v>
      </c>
      <c r="G96" s="99">
        <v>24</v>
      </c>
      <c r="H96" s="99">
        <v>0</v>
      </c>
      <c r="I96" s="99">
        <v>0</v>
      </c>
      <c r="J96" s="99">
        <v>20</v>
      </c>
      <c r="K96" s="99">
        <v>441</v>
      </c>
      <c r="L96" s="99">
        <v>14</v>
      </c>
      <c r="M96" s="99">
        <v>51</v>
      </c>
      <c r="N96" s="99">
        <v>1633</v>
      </c>
      <c r="O96" s="99">
        <v>129</v>
      </c>
      <c r="P96" s="83" t="s">
        <v>267</v>
      </c>
      <c r="Q96" s="83" t="s">
        <v>267</v>
      </c>
      <c r="R96" s="83" t="s">
        <v>267</v>
      </c>
    </row>
    <row r="97" spans="1:18" s="73" customFormat="1" ht="18" customHeight="1">
      <c r="A97" s="97"/>
      <c r="B97" s="126" t="s">
        <v>129</v>
      </c>
      <c r="C97" s="103"/>
      <c r="D97" s="98">
        <f t="shared" si="3"/>
        <v>3406</v>
      </c>
      <c r="E97" s="99">
        <v>324</v>
      </c>
      <c r="F97" s="99">
        <v>8</v>
      </c>
      <c r="G97" s="99">
        <v>15</v>
      </c>
      <c r="H97" s="99">
        <v>0</v>
      </c>
      <c r="I97" s="99">
        <v>1</v>
      </c>
      <c r="J97" s="99">
        <v>28</v>
      </c>
      <c r="K97" s="99">
        <v>576</v>
      </c>
      <c r="L97" s="99">
        <v>33</v>
      </c>
      <c r="M97" s="99">
        <v>120</v>
      </c>
      <c r="N97" s="99">
        <v>2174</v>
      </c>
      <c r="O97" s="99">
        <v>127</v>
      </c>
      <c r="P97" s="83" t="s">
        <v>267</v>
      </c>
      <c r="Q97" s="83" t="s">
        <v>267</v>
      </c>
      <c r="R97" s="83" t="s">
        <v>267</v>
      </c>
    </row>
    <row r="98" spans="1:18" s="73" customFormat="1" ht="18" customHeight="1">
      <c r="A98" s="97"/>
      <c r="B98" s="126" t="s">
        <v>130</v>
      </c>
      <c r="C98" s="103"/>
      <c r="D98" s="98">
        <f t="shared" si="3"/>
        <v>2750</v>
      </c>
      <c r="E98" s="99">
        <v>299</v>
      </c>
      <c r="F98" s="99">
        <v>6</v>
      </c>
      <c r="G98" s="99">
        <v>17</v>
      </c>
      <c r="H98" s="99">
        <v>0</v>
      </c>
      <c r="I98" s="99">
        <v>1</v>
      </c>
      <c r="J98" s="99">
        <v>22</v>
      </c>
      <c r="K98" s="99">
        <v>417</v>
      </c>
      <c r="L98" s="99">
        <v>28</v>
      </c>
      <c r="M98" s="99">
        <v>36</v>
      </c>
      <c r="N98" s="99">
        <v>1772</v>
      </c>
      <c r="O98" s="99">
        <v>152</v>
      </c>
      <c r="P98" s="83" t="s">
        <v>267</v>
      </c>
      <c r="Q98" s="83" t="s">
        <v>267</v>
      </c>
      <c r="R98" s="83" t="s">
        <v>267</v>
      </c>
    </row>
    <row r="99" spans="1:18" s="73" customFormat="1" ht="18" customHeight="1">
      <c r="A99" s="97"/>
      <c r="B99" s="126" t="s">
        <v>131</v>
      </c>
      <c r="C99" s="103"/>
      <c r="D99" s="98">
        <f t="shared" si="3"/>
        <v>3211</v>
      </c>
      <c r="E99" s="99">
        <v>367</v>
      </c>
      <c r="F99" s="99">
        <v>5</v>
      </c>
      <c r="G99" s="99">
        <v>11</v>
      </c>
      <c r="H99" s="99">
        <v>0</v>
      </c>
      <c r="I99" s="99">
        <v>2</v>
      </c>
      <c r="J99" s="99">
        <v>19</v>
      </c>
      <c r="K99" s="99">
        <v>477</v>
      </c>
      <c r="L99" s="99">
        <v>29</v>
      </c>
      <c r="M99" s="99">
        <v>58</v>
      </c>
      <c r="N99" s="99">
        <v>2096</v>
      </c>
      <c r="O99" s="99">
        <v>147</v>
      </c>
      <c r="P99" s="83" t="s">
        <v>267</v>
      </c>
      <c r="Q99" s="83" t="s">
        <v>267</v>
      </c>
      <c r="R99" s="83" t="s">
        <v>267</v>
      </c>
    </row>
    <row r="100" spans="1:18" s="73" customFormat="1" ht="18" customHeight="1">
      <c r="A100" s="97"/>
      <c r="B100" s="126" t="s">
        <v>132</v>
      </c>
      <c r="C100" s="103"/>
      <c r="D100" s="98">
        <f t="shared" si="3"/>
        <v>3205</v>
      </c>
      <c r="E100" s="99">
        <v>310</v>
      </c>
      <c r="F100" s="99">
        <v>9</v>
      </c>
      <c r="G100" s="99">
        <v>32</v>
      </c>
      <c r="H100" s="99">
        <v>0</v>
      </c>
      <c r="I100" s="99">
        <v>1</v>
      </c>
      <c r="J100" s="99">
        <v>23</v>
      </c>
      <c r="K100" s="99">
        <v>478</v>
      </c>
      <c r="L100" s="99">
        <v>27</v>
      </c>
      <c r="M100" s="99">
        <v>44</v>
      </c>
      <c r="N100" s="99">
        <v>2065</v>
      </c>
      <c r="O100" s="99">
        <v>216</v>
      </c>
      <c r="P100" s="83" t="s">
        <v>267</v>
      </c>
      <c r="Q100" s="83" t="s">
        <v>267</v>
      </c>
      <c r="R100" s="83" t="s">
        <v>267</v>
      </c>
    </row>
    <row r="101" spans="1:18" s="73" customFormat="1" ht="18" customHeight="1">
      <c r="A101" s="97"/>
      <c r="B101" s="126" t="s">
        <v>133</v>
      </c>
      <c r="C101" s="103"/>
      <c r="D101" s="98">
        <f t="shared" si="3"/>
        <v>3159</v>
      </c>
      <c r="E101" s="99">
        <v>305</v>
      </c>
      <c r="F101" s="99">
        <v>7</v>
      </c>
      <c r="G101" s="99">
        <v>33</v>
      </c>
      <c r="H101" s="99">
        <v>0</v>
      </c>
      <c r="I101" s="99">
        <v>0</v>
      </c>
      <c r="J101" s="99">
        <v>10</v>
      </c>
      <c r="K101" s="99">
        <v>474</v>
      </c>
      <c r="L101" s="99">
        <v>20</v>
      </c>
      <c r="M101" s="99">
        <v>42</v>
      </c>
      <c r="N101" s="99">
        <v>2084</v>
      </c>
      <c r="O101" s="99">
        <v>184</v>
      </c>
      <c r="P101" s="83" t="s">
        <v>267</v>
      </c>
      <c r="Q101" s="83" t="s">
        <v>267</v>
      </c>
      <c r="R101" s="83" t="s">
        <v>267</v>
      </c>
    </row>
    <row r="102" spans="1:18" s="73" customFormat="1" ht="18" customHeight="1">
      <c r="A102" s="97"/>
      <c r="B102" s="126" t="s">
        <v>134</v>
      </c>
      <c r="C102" s="103"/>
      <c r="D102" s="98">
        <f t="shared" si="3"/>
        <v>2822</v>
      </c>
      <c r="E102" s="99">
        <v>245</v>
      </c>
      <c r="F102" s="99">
        <v>6</v>
      </c>
      <c r="G102" s="99">
        <v>17</v>
      </c>
      <c r="H102" s="99">
        <v>0</v>
      </c>
      <c r="I102" s="99">
        <v>2</v>
      </c>
      <c r="J102" s="99">
        <v>17</v>
      </c>
      <c r="K102" s="99">
        <v>457</v>
      </c>
      <c r="L102" s="99">
        <v>17</v>
      </c>
      <c r="M102" s="99">
        <v>49</v>
      </c>
      <c r="N102" s="99">
        <v>1847</v>
      </c>
      <c r="O102" s="99">
        <v>165</v>
      </c>
      <c r="P102" s="83" t="s">
        <v>267</v>
      </c>
      <c r="Q102" s="83" t="s">
        <v>267</v>
      </c>
      <c r="R102" s="83" t="s">
        <v>267</v>
      </c>
    </row>
    <row r="103" spans="1:18" s="73" customFormat="1" ht="18" customHeight="1">
      <c r="A103" s="97"/>
      <c r="B103" s="126" t="s">
        <v>135</v>
      </c>
      <c r="C103" s="103"/>
      <c r="D103" s="98">
        <f t="shared" si="3"/>
        <v>3010</v>
      </c>
      <c r="E103" s="99">
        <v>264</v>
      </c>
      <c r="F103" s="99">
        <v>3</v>
      </c>
      <c r="G103" s="99">
        <v>15</v>
      </c>
      <c r="H103" s="99">
        <v>0</v>
      </c>
      <c r="I103" s="99">
        <v>1</v>
      </c>
      <c r="J103" s="99">
        <v>15</v>
      </c>
      <c r="K103" s="99">
        <v>451</v>
      </c>
      <c r="L103" s="99">
        <v>21</v>
      </c>
      <c r="M103" s="99">
        <v>21</v>
      </c>
      <c r="N103" s="99">
        <v>2032</v>
      </c>
      <c r="O103" s="99">
        <v>187</v>
      </c>
      <c r="P103" s="83" t="s">
        <v>267</v>
      </c>
      <c r="Q103" s="83" t="s">
        <v>267</v>
      </c>
      <c r="R103" s="83" t="s">
        <v>267</v>
      </c>
    </row>
    <row r="104" spans="1:18" s="73" customFormat="1" ht="18" customHeight="1">
      <c r="A104" s="97"/>
      <c r="B104" s="126" t="s">
        <v>136</v>
      </c>
      <c r="C104" s="103"/>
      <c r="D104" s="98">
        <f t="shared" si="3"/>
        <v>2972</v>
      </c>
      <c r="E104" s="99">
        <v>255</v>
      </c>
      <c r="F104" s="99">
        <v>5</v>
      </c>
      <c r="G104" s="99">
        <v>19</v>
      </c>
      <c r="H104" s="99">
        <v>0</v>
      </c>
      <c r="I104" s="99">
        <v>0</v>
      </c>
      <c r="J104" s="99">
        <v>19</v>
      </c>
      <c r="K104" s="99">
        <v>485</v>
      </c>
      <c r="L104" s="99">
        <v>26</v>
      </c>
      <c r="M104" s="99">
        <v>27</v>
      </c>
      <c r="N104" s="99">
        <v>1952</v>
      </c>
      <c r="O104" s="99">
        <v>184</v>
      </c>
      <c r="P104" s="83" t="s">
        <v>267</v>
      </c>
      <c r="Q104" s="83" t="s">
        <v>267</v>
      </c>
      <c r="R104" s="83" t="s">
        <v>267</v>
      </c>
    </row>
    <row r="105" spans="1:18" s="73" customFormat="1" ht="18" customHeight="1">
      <c r="A105" s="97"/>
      <c r="B105" s="126" t="s">
        <v>137</v>
      </c>
      <c r="C105" s="103"/>
      <c r="D105" s="98">
        <f t="shared" si="3"/>
        <v>157</v>
      </c>
      <c r="E105" s="99">
        <v>14</v>
      </c>
      <c r="F105" s="99">
        <v>0</v>
      </c>
      <c r="G105" s="99">
        <v>1</v>
      </c>
      <c r="H105" s="99">
        <v>0</v>
      </c>
      <c r="I105" s="99">
        <v>0</v>
      </c>
      <c r="J105" s="99">
        <v>0</v>
      </c>
      <c r="K105" s="99">
        <v>27</v>
      </c>
      <c r="L105" s="99">
        <v>2</v>
      </c>
      <c r="M105" s="99">
        <v>2</v>
      </c>
      <c r="N105" s="99">
        <v>108</v>
      </c>
      <c r="O105" s="99">
        <v>3</v>
      </c>
      <c r="P105" s="83" t="s">
        <v>267</v>
      </c>
      <c r="Q105" s="83" t="s">
        <v>267</v>
      </c>
      <c r="R105" s="83" t="s">
        <v>267</v>
      </c>
    </row>
    <row r="106" spans="1:18" s="73" customFormat="1" ht="18" customHeight="1">
      <c r="A106" s="97"/>
      <c r="B106" s="126" t="s">
        <v>138</v>
      </c>
      <c r="C106" s="103"/>
      <c r="D106" s="98">
        <f t="shared" si="3"/>
        <v>3426</v>
      </c>
      <c r="E106" s="99">
        <v>411</v>
      </c>
      <c r="F106" s="99">
        <v>5</v>
      </c>
      <c r="G106" s="99">
        <v>17</v>
      </c>
      <c r="H106" s="99">
        <v>1</v>
      </c>
      <c r="I106" s="99">
        <v>0</v>
      </c>
      <c r="J106" s="99">
        <v>16</v>
      </c>
      <c r="K106" s="99">
        <v>481</v>
      </c>
      <c r="L106" s="99">
        <v>26</v>
      </c>
      <c r="M106" s="99">
        <v>41</v>
      </c>
      <c r="N106" s="99">
        <v>2208</v>
      </c>
      <c r="O106" s="99">
        <v>220</v>
      </c>
      <c r="P106" s="83" t="s">
        <v>267</v>
      </c>
      <c r="Q106" s="83" t="s">
        <v>267</v>
      </c>
      <c r="R106" s="83" t="s">
        <v>267</v>
      </c>
    </row>
    <row r="107" spans="1:18" s="73" customFormat="1" ht="18" customHeight="1">
      <c r="A107" s="97"/>
      <c r="B107" s="126" t="s">
        <v>139</v>
      </c>
      <c r="C107" s="103"/>
      <c r="D107" s="98">
        <f t="shared" si="3"/>
        <v>3152</v>
      </c>
      <c r="E107" s="99">
        <v>398</v>
      </c>
      <c r="F107" s="99">
        <v>7</v>
      </c>
      <c r="G107" s="99">
        <v>22</v>
      </c>
      <c r="H107" s="99">
        <v>1</v>
      </c>
      <c r="I107" s="99">
        <v>7</v>
      </c>
      <c r="J107" s="99">
        <v>12</v>
      </c>
      <c r="K107" s="99">
        <v>442</v>
      </c>
      <c r="L107" s="99">
        <v>25</v>
      </c>
      <c r="M107" s="99">
        <v>29</v>
      </c>
      <c r="N107" s="99">
        <v>2010</v>
      </c>
      <c r="O107" s="99">
        <v>199</v>
      </c>
      <c r="P107" s="83" t="s">
        <v>267</v>
      </c>
      <c r="Q107" s="83" t="s">
        <v>267</v>
      </c>
      <c r="R107" s="83" t="s">
        <v>267</v>
      </c>
    </row>
    <row r="108" spans="1:18" s="73" customFormat="1" ht="18" customHeight="1">
      <c r="A108" s="97"/>
      <c r="B108" s="126" t="s">
        <v>140</v>
      </c>
      <c r="C108" s="103"/>
      <c r="D108" s="98">
        <f t="shared" si="3"/>
        <v>3020</v>
      </c>
      <c r="E108" s="99">
        <v>315</v>
      </c>
      <c r="F108" s="99">
        <v>4</v>
      </c>
      <c r="G108" s="99">
        <v>17</v>
      </c>
      <c r="H108" s="99">
        <v>0</v>
      </c>
      <c r="I108" s="99">
        <v>0</v>
      </c>
      <c r="J108" s="99">
        <v>20</v>
      </c>
      <c r="K108" s="99">
        <v>407</v>
      </c>
      <c r="L108" s="99">
        <v>34</v>
      </c>
      <c r="M108" s="99">
        <v>30</v>
      </c>
      <c r="N108" s="99">
        <v>1971</v>
      </c>
      <c r="O108" s="99">
        <v>222</v>
      </c>
      <c r="P108" s="83" t="s">
        <v>267</v>
      </c>
      <c r="Q108" s="83" t="s">
        <v>267</v>
      </c>
      <c r="R108" s="83" t="s">
        <v>267</v>
      </c>
    </row>
    <row r="109" spans="1:18" s="73" customFormat="1" ht="18" customHeight="1">
      <c r="A109" s="97"/>
      <c r="B109" s="126" t="s">
        <v>263</v>
      </c>
      <c r="C109" s="103"/>
      <c r="D109" s="98">
        <f t="shared" si="3"/>
        <v>2838</v>
      </c>
      <c r="E109" s="99">
        <v>328</v>
      </c>
      <c r="F109" s="99">
        <v>6</v>
      </c>
      <c r="G109" s="99">
        <v>10</v>
      </c>
      <c r="H109" s="99">
        <v>0</v>
      </c>
      <c r="I109" s="99">
        <v>4</v>
      </c>
      <c r="J109" s="99">
        <v>11</v>
      </c>
      <c r="K109" s="99">
        <v>450</v>
      </c>
      <c r="L109" s="99">
        <v>15</v>
      </c>
      <c r="M109" s="99">
        <v>26</v>
      </c>
      <c r="N109" s="99">
        <v>1827</v>
      </c>
      <c r="O109" s="99">
        <v>161</v>
      </c>
      <c r="P109" s="83" t="s">
        <v>267</v>
      </c>
      <c r="Q109" s="83" t="s">
        <v>267</v>
      </c>
      <c r="R109" s="83" t="s">
        <v>267</v>
      </c>
    </row>
    <row r="110" spans="1:18" s="73" customFormat="1" ht="18" customHeight="1">
      <c r="A110" s="97"/>
      <c r="B110" s="126" t="s">
        <v>141</v>
      </c>
      <c r="C110" s="103"/>
      <c r="D110" s="98">
        <f t="shared" si="3"/>
        <v>2837</v>
      </c>
      <c r="E110" s="99">
        <v>310</v>
      </c>
      <c r="F110" s="99">
        <v>10</v>
      </c>
      <c r="G110" s="99">
        <v>20</v>
      </c>
      <c r="H110" s="99">
        <v>0</v>
      </c>
      <c r="I110" s="99">
        <v>2</v>
      </c>
      <c r="J110" s="99">
        <v>28</v>
      </c>
      <c r="K110" s="99">
        <v>435</v>
      </c>
      <c r="L110" s="99">
        <v>27</v>
      </c>
      <c r="M110" s="99">
        <v>37</v>
      </c>
      <c r="N110" s="99">
        <v>1850</v>
      </c>
      <c r="O110" s="99">
        <v>118</v>
      </c>
      <c r="P110" s="83" t="s">
        <v>267</v>
      </c>
      <c r="Q110" s="83" t="s">
        <v>267</v>
      </c>
      <c r="R110" s="83" t="s">
        <v>267</v>
      </c>
    </row>
    <row r="111" spans="1:18" s="73" customFormat="1" ht="18" customHeight="1">
      <c r="A111" s="97"/>
      <c r="B111" s="126" t="s">
        <v>142</v>
      </c>
      <c r="C111" s="103"/>
      <c r="D111" s="98">
        <f t="shared" si="3"/>
        <v>3048</v>
      </c>
      <c r="E111" s="99">
        <v>363</v>
      </c>
      <c r="F111" s="99">
        <v>12</v>
      </c>
      <c r="G111" s="99">
        <v>15</v>
      </c>
      <c r="H111" s="99">
        <v>0</v>
      </c>
      <c r="I111" s="99">
        <v>1</v>
      </c>
      <c r="J111" s="99">
        <v>17</v>
      </c>
      <c r="K111" s="99">
        <v>472</v>
      </c>
      <c r="L111" s="99">
        <v>22</v>
      </c>
      <c r="M111" s="99">
        <v>37</v>
      </c>
      <c r="N111" s="99">
        <v>1960</v>
      </c>
      <c r="O111" s="99">
        <v>149</v>
      </c>
      <c r="P111" s="83" t="s">
        <v>267</v>
      </c>
      <c r="Q111" s="83" t="s">
        <v>267</v>
      </c>
      <c r="R111" s="83" t="s">
        <v>267</v>
      </c>
    </row>
    <row r="112" spans="1:18" s="73" customFormat="1" ht="18" customHeight="1">
      <c r="A112" s="97"/>
      <c r="B112" s="126" t="s">
        <v>143</v>
      </c>
      <c r="C112" s="103"/>
      <c r="D112" s="98">
        <f t="shared" si="3"/>
        <v>3036</v>
      </c>
      <c r="E112" s="99">
        <v>365</v>
      </c>
      <c r="F112" s="99">
        <v>2</v>
      </c>
      <c r="G112" s="99">
        <v>21</v>
      </c>
      <c r="H112" s="99">
        <v>0</v>
      </c>
      <c r="I112" s="99">
        <v>4</v>
      </c>
      <c r="J112" s="99">
        <v>22</v>
      </c>
      <c r="K112" s="99">
        <v>464</v>
      </c>
      <c r="L112" s="99">
        <v>24</v>
      </c>
      <c r="M112" s="99">
        <v>26</v>
      </c>
      <c r="N112" s="99">
        <v>1917</v>
      </c>
      <c r="O112" s="99">
        <v>191</v>
      </c>
      <c r="P112" s="83" t="s">
        <v>267</v>
      </c>
      <c r="Q112" s="83" t="s">
        <v>267</v>
      </c>
      <c r="R112" s="83" t="s">
        <v>267</v>
      </c>
    </row>
    <row r="113" spans="1:18" s="73" customFormat="1" ht="18" customHeight="1">
      <c r="A113" s="97"/>
      <c r="B113" s="126" t="s">
        <v>144</v>
      </c>
      <c r="C113" s="103"/>
      <c r="D113" s="98">
        <f t="shared" si="3"/>
        <v>2486</v>
      </c>
      <c r="E113" s="99">
        <v>272</v>
      </c>
      <c r="F113" s="99">
        <v>10</v>
      </c>
      <c r="G113" s="99">
        <v>20</v>
      </c>
      <c r="H113" s="99">
        <v>1</v>
      </c>
      <c r="I113" s="99">
        <v>1</v>
      </c>
      <c r="J113" s="99">
        <v>22</v>
      </c>
      <c r="K113" s="99">
        <v>339</v>
      </c>
      <c r="L113" s="99">
        <v>18</v>
      </c>
      <c r="M113" s="99">
        <v>24</v>
      </c>
      <c r="N113" s="99">
        <v>1633</v>
      </c>
      <c r="O113" s="99">
        <v>146</v>
      </c>
      <c r="P113" s="83" t="s">
        <v>267</v>
      </c>
      <c r="Q113" s="83" t="s">
        <v>267</v>
      </c>
      <c r="R113" s="83" t="s">
        <v>267</v>
      </c>
    </row>
    <row r="114" spans="1:18" s="73" customFormat="1" ht="18" customHeight="1">
      <c r="A114" s="97"/>
      <c r="B114" s="126" t="s">
        <v>145</v>
      </c>
      <c r="C114" s="103"/>
      <c r="D114" s="98">
        <f t="shared" si="3"/>
        <v>3060</v>
      </c>
      <c r="E114" s="99">
        <v>357</v>
      </c>
      <c r="F114" s="99">
        <v>4</v>
      </c>
      <c r="G114" s="99">
        <v>11</v>
      </c>
      <c r="H114" s="99">
        <v>0</v>
      </c>
      <c r="I114" s="99">
        <v>0</v>
      </c>
      <c r="J114" s="99">
        <v>17</v>
      </c>
      <c r="K114" s="99">
        <v>474</v>
      </c>
      <c r="L114" s="99">
        <v>24</v>
      </c>
      <c r="M114" s="99">
        <v>32</v>
      </c>
      <c r="N114" s="99">
        <v>1985</v>
      </c>
      <c r="O114" s="99">
        <v>156</v>
      </c>
      <c r="P114" s="83" t="s">
        <v>267</v>
      </c>
      <c r="Q114" s="83" t="s">
        <v>267</v>
      </c>
      <c r="R114" s="83" t="s">
        <v>267</v>
      </c>
    </row>
    <row r="115" spans="1:18" s="73" customFormat="1" ht="18" customHeight="1">
      <c r="A115" s="97"/>
      <c r="B115" s="126" t="s">
        <v>146</v>
      </c>
      <c r="C115" s="103"/>
      <c r="D115" s="98">
        <f t="shared" si="3"/>
        <v>2798</v>
      </c>
      <c r="E115" s="99">
        <v>341</v>
      </c>
      <c r="F115" s="99">
        <v>11</v>
      </c>
      <c r="G115" s="99">
        <v>20</v>
      </c>
      <c r="H115" s="99">
        <v>0</v>
      </c>
      <c r="I115" s="99">
        <v>5</v>
      </c>
      <c r="J115" s="99">
        <v>10</v>
      </c>
      <c r="K115" s="99">
        <v>448</v>
      </c>
      <c r="L115" s="99">
        <v>25</v>
      </c>
      <c r="M115" s="99">
        <v>19</v>
      </c>
      <c r="N115" s="99">
        <v>1795</v>
      </c>
      <c r="O115" s="99">
        <v>124</v>
      </c>
      <c r="P115" s="83" t="s">
        <v>267</v>
      </c>
      <c r="Q115" s="83" t="s">
        <v>267</v>
      </c>
      <c r="R115" s="83" t="s">
        <v>267</v>
      </c>
    </row>
    <row r="116" spans="1:18" s="73" customFormat="1" ht="18" customHeight="1">
      <c r="A116" s="97"/>
      <c r="B116" s="126" t="s">
        <v>147</v>
      </c>
      <c r="C116" s="103"/>
      <c r="D116" s="98">
        <f t="shared" si="3"/>
        <v>2711</v>
      </c>
      <c r="E116" s="99">
        <v>365</v>
      </c>
      <c r="F116" s="99">
        <v>3</v>
      </c>
      <c r="G116" s="99">
        <v>26</v>
      </c>
      <c r="H116" s="99">
        <v>0</v>
      </c>
      <c r="I116" s="99">
        <v>0</v>
      </c>
      <c r="J116" s="99">
        <v>9</v>
      </c>
      <c r="K116" s="99">
        <v>435</v>
      </c>
      <c r="L116" s="99">
        <v>21</v>
      </c>
      <c r="M116" s="99">
        <v>28</v>
      </c>
      <c r="N116" s="99">
        <v>1671</v>
      </c>
      <c r="O116" s="99">
        <v>153</v>
      </c>
      <c r="P116" s="83" t="s">
        <v>267</v>
      </c>
      <c r="Q116" s="83" t="s">
        <v>267</v>
      </c>
      <c r="R116" s="83" t="s">
        <v>267</v>
      </c>
    </row>
    <row r="117" spans="1:18" s="73" customFormat="1" ht="18" customHeight="1">
      <c r="A117" s="97"/>
      <c r="B117" s="126" t="s">
        <v>148</v>
      </c>
      <c r="C117" s="103"/>
      <c r="D117" s="98">
        <f t="shared" si="3"/>
        <v>3221</v>
      </c>
      <c r="E117" s="99">
        <v>409</v>
      </c>
      <c r="F117" s="99">
        <v>5</v>
      </c>
      <c r="G117" s="99">
        <v>31</v>
      </c>
      <c r="H117" s="99">
        <v>0</v>
      </c>
      <c r="I117" s="99">
        <v>1</v>
      </c>
      <c r="J117" s="99">
        <v>26</v>
      </c>
      <c r="K117" s="99">
        <v>492</v>
      </c>
      <c r="L117" s="99">
        <v>40</v>
      </c>
      <c r="M117" s="99">
        <v>46</v>
      </c>
      <c r="N117" s="99">
        <v>2008</v>
      </c>
      <c r="O117" s="99">
        <v>163</v>
      </c>
      <c r="P117" s="83" t="s">
        <v>267</v>
      </c>
      <c r="Q117" s="83" t="s">
        <v>267</v>
      </c>
      <c r="R117" s="83" t="s">
        <v>267</v>
      </c>
    </row>
    <row r="118" spans="1:18" s="73" customFormat="1" ht="18" customHeight="1">
      <c r="A118" s="97"/>
      <c r="B118" s="126" t="s">
        <v>149</v>
      </c>
      <c r="C118" s="103"/>
      <c r="D118" s="98">
        <f t="shared" si="3"/>
        <v>2886</v>
      </c>
      <c r="E118" s="99">
        <v>378</v>
      </c>
      <c r="F118" s="99">
        <v>7</v>
      </c>
      <c r="G118" s="99">
        <v>17</v>
      </c>
      <c r="H118" s="99">
        <v>0</v>
      </c>
      <c r="I118" s="99">
        <v>0</v>
      </c>
      <c r="J118" s="99">
        <v>14</v>
      </c>
      <c r="K118" s="99">
        <v>424</v>
      </c>
      <c r="L118" s="99">
        <v>22</v>
      </c>
      <c r="M118" s="99">
        <v>35</v>
      </c>
      <c r="N118" s="99">
        <v>1856</v>
      </c>
      <c r="O118" s="99">
        <v>133</v>
      </c>
      <c r="P118" s="83" t="s">
        <v>267</v>
      </c>
      <c r="Q118" s="83" t="s">
        <v>267</v>
      </c>
      <c r="R118" s="83" t="s">
        <v>267</v>
      </c>
    </row>
    <row r="119" spans="1:18" s="73" customFormat="1" ht="18" customHeight="1">
      <c r="A119" s="97"/>
      <c r="B119" s="126" t="s">
        <v>150</v>
      </c>
      <c r="C119" s="103"/>
      <c r="D119" s="98">
        <f t="shared" si="3"/>
        <v>3035</v>
      </c>
      <c r="E119" s="99">
        <v>412</v>
      </c>
      <c r="F119" s="99">
        <v>8</v>
      </c>
      <c r="G119" s="99">
        <v>20</v>
      </c>
      <c r="H119" s="99">
        <v>0</v>
      </c>
      <c r="I119" s="99">
        <v>1</v>
      </c>
      <c r="J119" s="99">
        <v>17</v>
      </c>
      <c r="K119" s="99">
        <v>475</v>
      </c>
      <c r="L119" s="99">
        <v>34</v>
      </c>
      <c r="M119" s="99">
        <v>25</v>
      </c>
      <c r="N119" s="99">
        <v>1859</v>
      </c>
      <c r="O119" s="99">
        <v>184</v>
      </c>
      <c r="P119" s="83" t="s">
        <v>267</v>
      </c>
      <c r="Q119" s="83" t="s">
        <v>267</v>
      </c>
      <c r="R119" s="83" t="s">
        <v>267</v>
      </c>
    </row>
    <row r="120" spans="1:18" s="73" customFormat="1" ht="18" customHeight="1">
      <c r="A120" s="97"/>
      <c r="B120" s="126" t="s">
        <v>151</v>
      </c>
      <c r="C120" s="103"/>
      <c r="D120" s="98">
        <f t="shared" si="3"/>
        <v>2939</v>
      </c>
      <c r="E120" s="99">
        <v>361</v>
      </c>
      <c r="F120" s="99">
        <v>0</v>
      </c>
      <c r="G120" s="99">
        <v>49</v>
      </c>
      <c r="H120" s="99">
        <v>0</v>
      </c>
      <c r="I120" s="99">
        <v>1</v>
      </c>
      <c r="J120" s="99">
        <v>11</v>
      </c>
      <c r="K120" s="99">
        <v>440</v>
      </c>
      <c r="L120" s="99">
        <v>40</v>
      </c>
      <c r="M120" s="99">
        <v>29</v>
      </c>
      <c r="N120" s="99">
        <v>1880</v>
      </c>
      <c r="O120" s="99">
        <v>128</v>
      </c>
      <c r="P120" s="83" t="s">
        <v>267</v>
      </c>
      <c r="Q120" s="83" t="s">
        <v>267</v>
      </c>
      <c r="R120" s="83" t="s">
        <v>267</v>
      </c>
    </row>
    <row r="121" spans="1:18" s="73" customFormat="1" ht="18" customHeight="1">
      <c r="A121" s="97"/>
      <c r="B121" s="126" t="s">
        <v>152</v>
      </c>
      <c r="C121" s="103"/>
      <c r="D121" s="98">
        <f t="shared" si="3"/>
        <v>133</v>
      </c>
      <c r="E121" s="99">
        <v>18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  <c r="K121" s="99">
        <v>21</v>
      </c>
      <c r="L121" s="99">
        <v>0</v>
      </c>
      <c r="M121" s="99">
        <v>0</v>
      </c>
      <c r="N121" s="99">
        <v>90</v>
      </c>
      <c r="O121" s="99">
        <v>4</v>
      </c>
      <c r="P121" s="83" t="s">
        <v>267</v>
      </c>
      <c r="Q121" s="83" t="s">
        <v>267</v>
      </c>
      <c r="R121" s="83" t="s">
        <v>267</v>
      </c>
    </row>
    <row r="122" spans="1:18" s="73" customFormat="1" ht="18" customHeight="1">
      <c r="A122" s="97"/>
      <c r="B122" s="126" t="s">
        <v>153</v>
      </c>
      <c r="C122" s="103"/>
      <c r="D122" s="98">
        <f t="shared" si="3"/>
        <v>2897</v>
      </c>
      <c r="E122" s="99">
        <v>360</v>
      </c>
      <c r="F122" s="99">
        <v>8</v>
      </c>
      <c r="G122" s="99">
        <v>29</v>
      </c>
      <c r="H122" s="99">
        <v>0</v>
      </c>
      <c r="I122" s="99">
        <v>0</v>
      </c>
      <c r="J122" s="99">
        <v>23</v>
      </c>
      <c r="K122" s="99">
        <v>446</v>
      </c>
      <c r="L122" s="99">
        <v>26</v>
      </c>
      <c r="M122" s="99">
        <v>20</v>
      </c>
      <c r="N122" s="99">
        <v>1823</v>
      </c>
      <c r="O122" s="99">
        <v>162</v>
      </c>
      <c r="P122" s="83" t="s">
        <v>267</v>
      </c>
      <c r="Q122" s="83" t="s">
        <v>267</v>
      </c>
      <c r="R122" s="83" t="s">
        <v>267</v>
      </c>
    </row>
    <row r="123" spans="1:18" s="73" customFormat="1" ht="18" customHeight="1">
      <c r="A123" s="97"/>
      <c r="B123" s="126" t="s">
        <v>154</v>
      </c>
      <c r="C123" s="103"/>
      <c r="D123" s="98">
        <f t="shared" si="3"/>
        <v>3137</v>
      </c>
      <c r="E123" s="99">
        <v>417</v>
      </c>
      <c r="F123" s="99">
        <v>1</v>
      </c>
      <c r="G123" s="99">
        <v>24</v>
      </c>
      <c r="H123" s="99">
        <v>0</v>
      </c>
      <c r="I123" s="99">
        <v>2</v>
      </c>
      <c r="J123" s="99">
        <v>8</v>
      </c>
      <c r="K123" s="99">
        <v>492</v>
      </c>
      <c r="L123" s="99">
        <v>29</v>
      </c>
      <c r="M123" s="99">
        <v>32</v>
      </c>
      <c r="N123" s="99">
        <v>1935</v>
      </c>
      <c r="O123" s="99">
        <v>197</v>
      </c>
      <c r="P123" s="83" t="s">
        <v>267</v>
      </c>
      <c r="Q123" s="83" t="s">
        <v>267</v>
      </c>
      <c r="R123" s="83" t="s">
        <v>267</v>
      </c>
    </row>
    <row r="124" spans="1:18" s="73" customFormat="1" ht="18" customHeight="1">
      <c r="A124" s="97"/>
      <c r="B124" s="126" t="s">
        <v>155</v>
      </c>
      <c r="C124" s="103"/>
      <c r="D124" s="98">
        <f t="shared" si="3"/>
        <v>2973</v>
      </c>
      <c r="E124" s="99">
        <v>357</v>
      </c>
      <c r="F124" s="99">
        <v>7</v>
      </c>
      <c r="G124" s="99">
        <v>5</v>
      </c>
      <c r="H124" s="99">
        <v>0</v>
      </c>
      <c r="I124" s="99">
        <v>3</v>
      </c>
      <c r="J124" s="99">
        <v>23</v>
      </c>
      <c r="K124" s="99">
        <v>583</v>
      </c>
      <c r="L124" s="99">
        <v>17</v>
      </c>
      <c r="M124" s="99">
        <v>68</v>
      </c>
      <c r="N124" s="99">
        <v>1765</v>
      </c>
      <c r="O124" s="99">
        <v>145</v>
      </c>
      <c r="P124" s="83" t="s">
        <v>267</v>
      </c>
      <c r="Q124" s="83" t="s">
        <v>267</v>
      </c>
      <c r="R124" s="83" t="s">
        <v>267</v>
      </c>
    </row>
    <row r="125" spans="1:18" s="73" customFormat="1" ht="18" customHeight="1">
      <c r="A125" s="97"/>
      <c r="B125" s="126" t="s">
        <v>156</v>
      </c>
      <c r="C125" s="103"/>
      <c r="D125" s="98">
        <f t="shared" si="3"/>
        <v>3003</v>
      </c>
      <c r="E125" s="99">
        <v>337</v>
      </c>
      <c r="F125" s="99">
        <v>4</v>
      </c>
      <c r="G125" s="99">
        <v>11</v>
      </c>
      <c r="H125" s="99">
        <v>0</v>
      </c>
      <c r="I125" s="99">
        <v>0</v>
      </c>
      <c r="J125" s="99">
        <v>23</v>
      </c>
      <c r="K125" s="99">
        <v>560</v>
      </c>
      <c r="L125" s="99">
        <v>17</v>
      </c>
      <c r="M125" s="99">
        <v>63</v>
      </c>
      <c r="N125" s="99">
        <v>1877</v>
      </c>
      <c r="O125" s="99">
        <v>111</v>
      </c>
      <c r="P125" s="83" t="s">
        <v>267</v>
      </c>
      <c r="Q125" s="83" t="s">
        <v>267</v>
      </c>
      <c r="R125" s="83" t="s">
        <v>267</v>
      </c>
    </row>
    <row r="126" spans="1:18" s="73" customFormat="1" ht="18" customHeight="1">
      <c r="A126" s="97"/>
      <c r="B126" s="126" t="s">
        <v>157</v>
      </c>
      <c r="C126" s="103"/>
      <c r="D126" s="98">
        <f t="shared" si="3"/>
        <v>2838</v>
      </c>
      <c r="E126" s="99">
        <v>330</v>
      </c>
      <c r="F126" s="99">
        <v>8</v>
      </c>
      <c r="G126" s="99">
        <v>10</v>
      </c>
      <c r="H126" s="99">
        <v>0</v>
      </c>
      <c r="I126" s="99">
        <v>3</v>
      </c>
      <c r="J126" s="99">
        <v>27</v>
      </c>
      <c r="K126" s="99">
        <v>480</v>
      </c>
      <c r="L126" s="99">
        <v>22</v>
      </c>
      <c r="M126" s="99">
        <v>43</v>
      </c>
      <c r="N126" s="99">
        <v>1763</v>
      </c>
      <c r="O126" s="99">
        <v>152</v>
      </c>
      <c r="P126" s="83" t="s">
        <v>267</v>
      </c>
      <c r="Q126" s="83" t="s">
        <v>267</v>
      </c>
      <c r="R126" s="83" t="s">
        <v>267</v>
      </c>
    </row>
    <row r="127" spans="1:18" s="73" customFormat="1" ht="18" customHeight="1">
      <c r="A127" s="97"/>
      <c r="B127" s="126" t="s">
        <v>158</v>
      </c>
      <c r="C127" s="103"/>
      <c r="D127" s="98">
        <f t="shared" si="3"/>
        <v>2882</v>
      </c>
      <c r="E127" s="99">
        <v>387</v>
      </c>
      <c r="F127" s="99">
        <v>7</v>
      </c>
      <c r="G127" s="99">
        <v>12</v>
      </c>
      <c r="H127" s="99">
        <v>0</v>
      </c>
      <c r="I127" s="99">
        <v>1</v>
      </c>
      <c r="J127" s="99">
        <v>24</v>
      </c>
      <c r="K127" s="99">
        <v>484</v>
      </c>
      <c r="L127" s="99">
        <v>18</v>
      </c>
      <c r="M127" s="99">
        <v>57</v>
      </c>
      <c r="N127" s="99">
        <v>1716</v>
      </c>
      <c r="O127" s="99">
        <v>176</v>
      </c>
      <c r="P127" s="83" t="s">
        <v>267</v>
      </c>
      <c r="Q127" s="83" t="s">
        <v>267</v>
      </c>
      <c r="R127" s="83" t="s">
        <v>267</v>
      </c>
    </row>
    <row r="128" spans="1:18" s="73" customFormat="1" ht="18" customHeight="1">
      <c r="A128" s="97"/>
      <c r="B128" s="126" t="s">
        <v>159</v>
      </c>
      <c r="C128" s="103"/>
      <c r="D128" s="98">
        <f t="shared" si="3"/>
        <v>3049</v>
      </c>
      <c r="E128" s="99">
        <v>284</v>
      </c>
      <c r="F128" s="99">
        <v>5</v>
      </c>
      <c r="G128" s="99">
        <v>9</v>
      </c>
      <c r="H128" s="99">
        <v>0</v>
      </c>
      <c r="I128" s="99">
        <v>4</v>
      </c>
      <c r="J128" s="99">
        <v>13</v>
      </c>
      <c r="K128" s="99">
        <v>512</v>
      </c>
      <c r="L128" s="99">
        <v>18</v>
      </c>
      <c r="M128" s="99">
        <v>44</v>
      </c>
      <c r="N128" s="99">
        <v>2021</v>
      </c>
      <c r="O128" s="99">
        <v>139</v>
      </c>
      <c r="P128" s="83" t="s">
        <v>267</v>
      </c>
      <c r="Q128" s="83" t="s">
        <v>267</v>
      </c>
      <c r="R128" s="83" t="s">
        <v>267</v>
      </c>
    </row>
    <row r="129" spans="1:18" s="73" customFormat="1" ht="18" customHeight="1">
      <c r="A129" s="97"/>
      <c r="B129" s="126" t="s">
        <v>160</v>
      </c>
      <c r="C129" s="103"/>
      <c r="D129" s="98">
        <f t="shared" si="3"/>
        <v>2693</v>
      </c>
      <c r="E129" s="99">
        <v>285</v>
      </c>
      <c r="F129" s="99">
        <v>7</v>
      </c>
      <c r="G129" s="99">
        <v>16</v>
      </c>
      <c r="H129" s="99">
        <v>0</v>
      </c>
      <c r="I129" s="99">
        <v>2</v>
      </c>
      <c r="J129" s="99">
        <v>16</v>
      </c>
      <c r="K129" s="99">
        <v>432</v>
      </c>
      <c r="L129" s="99">
        <v>14</v>
      </c>
      <c r="M129" s="99">
        <v>45</v>
      </c>
      <c r="N129" s="99">
        <v>1740</v>
      </c>
      <c r="O129" s="99">
        <v>136</v>
      </c>
      <c r="P129" s="83" t="s">
        <v>267</v>
      </c>
      <c r="Q129" s="83" t="s">
        <v>267</v>
      </c>
      <c r="R129" s="83" t="s">
        <v>267</v>
      </c>
    </row>
    <row r="130" spans="1:18" s="73" customFormat="1" ht="18" customHeight="1">
      <c r="A130" s="97"/>
      <c r="B130" s="126" t="s">
        <v>161</v>
      </c>
      <c r="C130" s="103"/>
      <c r="D130" s="98">
        <f t="shared" si="3"/>
        <v>3053</v>
      </c>
      <c r="E130" s="99">
        <v>315</v>
      </c>
      <c r="F130" s="99">
        <v>9</v>
      </c>
      <c r="G130" s="99">
        <v>10</v>
      </c>
      <c r="H130" s="99">
        <v>0</v>
      </c>
      <c r="I130" s="99">
        <v>2</v>
      </c>
      <c r="J130" s="99">
        <v>20</v>
      </c>
      <c r="K130" s="99">
        <v>482</v>
      </c>
      <c r="L130" s="99">
        <v>17</v>
      </c>
      <c r="M130" s="99">
        <v>56</v>
      </c>
      <c r="N130" s="99">
        <v>1964</v>
      </c>
      <c r="O130" s="99">
        <v>178</v>
      </c>
      <c r="P130" s="83" t="s">
        <v>267</v>
      </c>
      <c r="Q130" s="83" t="s">
        <v>267</v>
      </c>
      <c r="R130" s="83" t="s">
        <v>267</v>
      </c>
    </row>
    <row r="131" spans="1:18" s="73" customFormat="1" ht="18" customHeight="1">
      <c r="A131" s="97"/>
      <c r="B131" s="126" t="s">
        <v>162</v>
      </c>
      <c r="C131" s="103"/>
      <c r="D131" s="98">
        <f t="shared" si="3"/>
        <v>2958</v>
      </c>
      <c r="E131" s="99">
        <v>293</v>
      </c>
      <c r="F131" s="99">
        <v>13</v>
      </c>
      <c r="G131" s="99">
        <v>23</v>
      </c>
      <c r="H131" s="99">
        <v>0</v>
      </c>
      <c r="I131" s="99">
        <v>1</v>
      </c>
      <c r="J131" s="99">
        <v>18</v>
      </c>
      <c r="K131" s="99">
        <v>467</v>
      </c>
      <c r="L131" s="99">
        <v>15</v>
      </c>
      <c r="M131" s="99">
        <v>52</v>
      </c>
      <c r="N131" s="99">
        <v>1885</v>
      </c>
      <c r="O131" s="99">
        <v>191</v>
      </c>
      <c r="P131" s="83" t="s">
        <v>267</v>
      </c>
      <c r="Q131" s="83" t="s">
        <v>267</v>
      </c>
      <c r="R131" s="83" t="s">
        <v>267</v>
      </c>
    </row>
    <row r="132" spans="1:18" s="73" customFormat="1" ht="18" customHeight="1">
      <c r="A132" s="97"/>
      <c r="B132" s="126" t="s">
        <v>163</v>
      </c>
      <c r="C132" s="103"/>
      <c r="D132" s="98">
        <f t="shared" si="3"/>
        <v>3120</v>
      </c>
      <c r="E132" s="99">
        <v>310</v>
      </c>
      <c r="F132" s="99">
        <v>6</v>
      </c>
      <c r="G132" s="99">
        <v>11</v>
      </c>
      <c r="H132" s="99">
        <v>0</v>
      </c>
      <c r="I132" s="99">
        <v>3</v>
      </c>
      <c r="J132" s="99">
        <v>20</v>
      </c>
      <c r="K132" s="99">
        <v>461</v>
      </c>
      <c r="L132" s="99">
        <v>38</v>
      </c>
      <c r="M132" s="99">
        <v>37</v>
      </c>
      <c r="N132" s="99">
        <v>1947</v>
      </c>
      <c r="O132" s="99">
        <v>287</v>
      </c>
      <c r="P132" s="83" t="s">
        <v>267</v>
      </c>
      <c r="Q132" s="83" t="s">
        <v>267</v>
      </c>
      <c r="R132" s="83" t="s">
        <v>267</v>
      </c>
    </row>
    <row r="133" spans="1:18" s="73" customFormat="1" ht="18" customHeight="1">
      <c r="A133" s="97"/>
      <c r="B133" s="126" t="s">
        <v>164</v>
      </c>
      <c r="C133" s="103"/>
      <c r="D133" s="98">
        <f t="shared" si="3"/>
        <v>2782</v>
      </c>
      <c r="E133" s="99">
        <v>237</v>
      </c>
      <c r="F133" s="99">
        <v>8</v>
      </c>
      <c r="G133" s="99">
        <v>16</v>
      </c>
      <c r="H133" s="99">
        <v>0</v>
      </c>
      <c r="I133" s="99">
        <v>2</v>
      </c>
      <c r="J133" s="99">
        <v>19</v>
      </c>
      <c r="K133" s="99">
        <v>423</v>
      </c>
      <c r="L133" s="99">
        <v>21</v>
      </c>
      <c r="M133" s="99">
        <v>34</v>
      </c>
      <c r="N133" s="99">
        <v>1750</v>
      </c>
      <c r="O133" s="99">
        <v>272</v>
      </c>
      <c r="P133" s="83" t="s">
        <v>267</v>
      </c>
      <c r="Q133" s="83" t="s">
        <v>267</v>
      </c>
      <c r="R133" s="83" t="s">
        <v>267</v>
      </c>
    </row>
    <row r="134" spans="1:18" s="73" customFormat="1" ht="18" customHeight="1">
      <c r="A134" s="97"/>
      <c r="B134" s="126" t="s">
        <v>165</v>
      </c>
      <c r="C134" s="103"/>
      <c r="D134" s="98">
        <f t="shared" si="3"/>
        <v>3116</v>
      </c>
      <c r="E134" s="99">
        <v>331</v>
      </c>
      <c r="F134" s="99">
        <v>10</v>
      </c>
      <c r="G134" s="99">
        <v>50</v>
      </c>
      <c r="H134" s="99">
        <v>0</v>
      </c>
      <c r="I134" s="99">
        <v>5</v>
      </c>
      <c r="J134" s="99">
        <v>21</v>
      </c>
      <c r="K134" s="99">
        <v>448</v>
      </c>
      <c r="L134" s="99">
        <v>41</v>
      </c>
      <c r="M134" s="99">
        <v>49</v>
      </c>
      <c r="N134" s="99">
        <v>1973</v>
      </c>
      <c r="O134" s="99">
        <v>188</v>
      </c>
      <c r="P134" s="83" t="s">
        <v>267</v>
      </c>
      <c r="Q134" s="83" t="s">
        <v>267</v>
      </c>
      <c r="R134" s="83" t="s">
        <v>267</v>
      </c>
    </row>
    <row r="135" spans="1:18" s="73" customFormat="1" ht="18" customHeight="1">
      <c r="A135" s="97"/>
      <c r="B135" s="126" t="s">
        <v>166</v>
      </c>
      <c r="C135" s="103"/>
      <c r="D135" s="98">
        <f t="shared" si="3"/>
        <v>3428</v>
      </c>
      <c r="E135" s="99">
        <v>470</v>
      </c>
      <c r="F135" s="99">
        <v>7</v>
      </c>
      <c r="G135" s="99">
        <v>18</v>
      </c>
      <c r="H135" s="99">
        <v>0</v>
      </c>
      <c r="I135" s="99">
        <v>4</v>
      </c>
      <c r="J135" s="99">
        <v>18</v>
      </c>
      <c r="K135" s="99">
        <v>481</v>
      </c>
      <c r="L135" s="99">
        <v>37</v>
      </c>
      <c r="M135" s="99">
        <v>45</v>
      </c>
      <c r="N135" s="99">
        <v>2179</v>
      </c>
      <c r="O135" s="99">
        <v>169</v>
      </c>
      <c r="P135" s="83" t="s">
        <v>267</v>
      </c>
      <c r="Q135" s="83" t="s">
        <v>267</v>
      </c>
      <c r="R135" s="83" t="s">
        <v>267</v>
      </c>
    </row>
    <row r="136" spans="1:18" s="73" customFormat="1" ht="18" customHeight="1">
      <c r="A136" s="97"/>
      <c r="B136" s="126" t="s">
        <v>167</v>
      </c>
      <c r="C136" s="103"/>
      <c r="D136" s="98">
        <f aca="true" t="shared" si="4" ref="D136:D199">SUM(E136:O136)</f>
        <v>3246</v>
      </c>
      <c r="E136" s="99">
        <v>379</v>
      </c>
      <c r="F136" s="99">
        <v>1</v>
      </c>
      <c r="G136" s="99">
        <v>27</v>
      </c>
      <c r="H136" s="99">
        <v>0</v>
      </c>
      <c r="I136" s="99">
        <v>6</v>
      </c>
      <c r="J136" s="99">
        <v>14</v>
      </c>
      <c r="K136" s="99">
        <v>495</v>
      </c>
      <c r="L136" s="99">
        <v>39</v>
      </c>
      <c r="M136" s="99">
        <v>55</v>
      </c>
      <c r="N136" s="99">
        <v>2049</v>
      </c>
      <c r="O136" s="99">
        <v>181</v>
      </c>
      <c r="P136" s="83" t="s">
        <v>267</v>
      </c>
      <c r="Q136" s="83" t="s">
        <v>267</v>
      </c>
      <c r="R136" s="83" t="s">
        <v>267</v>
      </c>
    </row>
    <row r="137" spans="1:18" s="73" customFormat="1" ht="18" customHeight="1">
      <c r="A137" s="97"/>
      <c r="B137" s="126" t="s">
        <v>168</v>
      </c>
      <c r="C137" s="103"/>
      <c r="D137" s="98">
        <f t="shared" si="4"/>
        <v>3279</v>
      </c>
      <c r="E137" s="99">
        <v>459</v>
      </c>
      <c r="F137" s="99">
        <v>6</v>
      </c>
      <c r="G137" s="99">
        <v>13</v>
      </c>
      <c r="H137" s="99">
        <v>0</v>
      </c>
      <c r="I137" s="99">
        <v>2</v>
      </c>
      <c r="J137" s="99">
        <v>17</v>
      </c>
      <c r="K137" s="99">
        <v>412</v>
      </c>
      <c r="L137" s="99">
        <v>45</v>
      </c>
      <c r="M137" s="99">
        <v>54</v>
      </c>
      <c r="N137" s="99">
        <v>2030</v>
      </c>
      <c r="O137" s="99">
        <v>241</v>
      </c>
      <c r="P137" s="83" t="s">
        <v>267</v>
      </c>
      <c r="Q137" s="83" t="s">
        <v>267</v>
      </c>
      <c r="R137" s="83" t="s">
        <v>267</v>
      </c>
    </row>
    <row r="138" spans="1:18" s="73" customFormat="1" ht="18" customHeight="1">
      <c r="A138" s="97"/>
      <c r="B138" s="126" t="s">
        <v>169</v>
      </c>
      <c r="C138" s="103"/>
      <c r="D138" s="98">
        <f t="shared" si="4"/>
        <v>3259</v>
      </c>
      <c r="E138" s="99">
        <v>413</v>
      </c>
      <c r="F138" s="99">
        <v>8</v>
      </c>
      <c r="G138" s="99">
        <v>21</v>
      </c>
      <c r="H138" s="99">
        <v>0</v>
      </c>
      <c r="I138" s="99">
        <v>1</v>
      </c>
      <c r="J138" s="99">
        <v>25</v>
      </c>
      <c r="K138" s="99">
        <v>458</v>
      </c>
      <c r="L138" s="99">
        <v>33</v>
      </c>
      <c r="M138" s="99">
        <v>57</v>
      </c>
      <c r="N138" s="99">
        <v>2003</v>
      </c>
      <c r="O138" s="99">
        <v>240</v>
      </c>
      <c r="P138" s="83" t="s">
        <v>267</v>
      </c>
      <c r="Q138" s="83" t="s">
        <v>267</v>
      </c>
      <c r="R138" s="83" t="s">
        <v>267</v>
      </c>
    </row>
    <row r="139" spans="1:18" s="73" customFormat="1" ht="18" customHeight="1">
      <c r="A139" s="97"/>
      <c r="B139" s="126" t="s">
        <v>170</v>
      </c>
      <c r="C139" s="103"/>
      <c r="D139" s="98">
        <f t="shared" si="4"/>
        <v>2900</v>
      </c>
      <c r="E139" s="99">
        <v>380</v>
      </c>
      <c r="F139" s="99">
        <v>4</v>
      </c>
      <c r="G139" s="99">
        <v>9</v>
      </c>
      <c r="H139" s="99">
        <v>0</v>
      </c>
      <c r="I139" s="99">
        <v>0</v>
      </c>
      <c r="J139" s="99">
        <v>22</v>
      </c>
      <c r="K139" s="99">
        <v>418</v>
      </c>
      <c r="L139" s="99">
        <v>32</v>
      </c>
      <c r="M139" s="99">
        <v>34</v>
      </c>
      <c r="N139" s="99">
        <v>1850</v>
      </c>
      <c r="O139" s="99">
        <v>151</v>
      </c>
      <c r="P139" s="83" t="s">
        <v>267</v>
      </c>
      <c r="Q139" s="83" t="s">
        <v>267</v>
      </c>
      <c r="R139" s="83" t="s">
        <v>267</v>
      </c>
    </row>
    <row r="140" spans="1:18" s="73" customFormat="1" ht="18" customHeight="1">
      <c r="A140" s="97"/>
      <c r="B140" s="126" t="s">
        <v>171</v>
      </c>
      <c r="C140" s="103"/>
      <c r="D140" s="98">
        <f t="shared" si="4"/>
        <v>3193</v>
      </c>
      <c r="E140" s="99">
        <v>471</v>
      </c>
      <c r="F140" s="99">
        <v>3</v>
      </c>
      <c r="G140" s="99">
        <v>22</v>
      </c>
      <c r="H140" s="99">
        <v>0</v>
      </c>
      <c r="I140" s="99">
        <v>2</v>
      </c>
      <c r="J140" s="99">
        <v>27</v>
      </c>
      <c r="K140" s="99">
        <v>429</v>
      </c>
      <c r="L140" s="99">
        <v>42</v>
      </c>
      <c r="M140" s="99">
        <v>50</v>
      </c>
      <c r="N140" s="99">
        <v>1968</v>
      </c>
      <c r="O140" s="99">
        <v>179</v>
      </c>
      <c r="P140" s="83" t="s">
        <v>267</v>
      </c>
      <c r="Q140" s="83" t="s">
        <v>267</v>
      </c>
      <c r="R140" s="83" t="s">
        <v>267</v>
      </c>
    </row>
    <row r="141" spans="1:18" s="73" customFormat="1" ht="18" customHeight="1">
      <c r="A141" s="97"/>
      <c r="B141" s="126" t="s">
        <v>172</v>
      </c>
      <c r="C141" s="103"/>
      <c r="D141" s="98">
        <f t="shared" si="4"/>
        <v>3187</v>
      </c>
      <c r="E141" s="99">
        <v>442</v>
      </c>
      <c r="F141" s="99">
        <v>7</v>
      </c>
      <c r="G141" s="99">
        <v>15</v>
      </c>
      <c r="H141" s="99">
        <v>0</v>
      </c>
      <c r="I141" s="99">
        <v>1</v>
      </c>
      <c r="J141" s="99">
        <v>22</v>
      </c>
      <c r="K141" s="99">
        <v>429</v>
      </c>
      <c r="L141" s="99">
        <v>22</v>
      </c>
      <c r="M141" s="99">
        <v>50</v>
      </c>
      <c r="N141" s="99">
        <v>2041</v>
      </c>
      <c r="O141" s="99">
        <v>158</v>
      </c>
      <c r="P141" s="83" t="s">
        <v>267</v>
      </c>
      <c r="Q141" s="83" t="s">
        <v>267</v>
      </c>
      <c r="R141" s="83" t="s">
        <v>267</v>
      </c>
    </row>
    <row r="142" spans="1:18" s="73" customFormat="1" ht="18" customHeight="1">
      <c r="A142" s="97"/>
      <c r="B142" s="126" t="s">
        <v>173</v>
      </c>
      <c r="C142" s="103"/>
      <c r="D142" s="98">
        <f t="shared" si="4"/>
        <v>2734</v>
      </c>
      <c r="E142" s="99">
        <v>372</v>
      </c>
      <c r="F142" s="99">
        <v>2</v>
      </c>
      <c r="G142" s="99">
        <v>22</v>
      </c>
      <c r="H142" s="99">
        <v>0</v>
      </c>
      <c r="I142" s="99">
        <v>1</v>
      </c>
      <c r="J142" s="99">
        <v>16</v>
      </c>
      <c r="K142" s="99">
        <v>371</v>
      </c>
      <c r="L142" s="99">
        <v>37</v>
      </c>
      <c r="M142" s="99">
        <v>38</v>
      </c>
      <c r="N142" s="99">
        <v>1743</v>
      </c>
      <c r="O142" s="99">
        <v>132</v>
      </c>
      <c r="P142" s="83" t="s">
        <v>267</v>
      </c>
      <c r="Q142" s="83" t="s">
        <v>267</v>
      </c>
      <c r="R142" s="83" t="s">
        <v>267</v>
      </c>
    </row>
    <row r="143" spans="1:18" s="73" customFormat="1" ht="18" customHeight="1">
      <c r="A143" s="97"/>
      <c r="B143" s="126" t="s">
        <v>174</v>
      </c>
      <c r="C143" s="103"/>
      <c r="D143" s="98">
        <f t="shared" si="4"/>
        <v>2740</v>
      </c>
      <c r="E143" s="99">
        <v>353</v>
      </c>
      <c r="F143" s="99">
        <v>8</v>
      </c>
      <c r="G143" s="99">
        <v>13</v>
      </c>
      <c r="H143" s="99">
        <v>0</v>
      </c>
      <c r="I143" s="99">
        <v>0</v>
      </c>
      <c r="J143" s="99">
        <v>13</v>
      </c>
      <c r="K143" s="99">
        <v>375</v>
      </c>
      <c r="L143" s="99">
        <v>19</v>
      </c>
      <c r="M143" s="99">
        <v>32</v>
      </c>
      <c r="N143" s="99">
        <v>1794</v>
      </c>
      <c r="O143" s="99">
        <v>133</v>
      </c>
      <c r="P143" s="83" t="s">
        <v>267</v>
      </c>
      <c r="Q143" s="83" t="s">
        <v>267</v>
      </c>
      <c r="R143" s="83" t="s">
        <v>267</v>
      </c>
    </row>
    <row r="144" spans="1:18" s="73" customFormat="1" ht="18" customHeight="1">
      <c r="A144" s="97"/>
      <c r="B144" s="126" t="s">
        <v>175</v>
      </c>
      <c r="C144" s="103"/>
      <c r="D144" s="98">
        <f t="shared" si="4"/>
        <v>3202</v>
      </c>
      <c r="E144" s="99">
        <v>345</v>
      </c>
      <c r="F144" s="99">
        <v>5</v>
      </c>
      <c r="G144" s="99">
        <v>13</v>
      </c>
      <c r="H144" s="99">
        <v>0</v>
      </c>
      <c r="I144" s="99">
        <v>6</v>
      </c>
      <c r="J144" s="99">
        <v>29</v>
      </c>
      <c r="K144" s="99">
        <v>498</v>
      </c>
      <c r="L144" s="99">
        <v>23</v>
      </c>
      <c r="M144" s="99">
        <v>44</v>
      </c>
      <c r="N144" s="99">
        <v>1936</v>
      </c>
      <c r="O144" s="99">
        <v>303</v>
      </c>
      <c r="P144" s="83" t="s">
        <v>267</v>
      </c>
      <c r="Q144" s="83" t="s">
        <v>267</v>
      </c>
      <c r="R144" s="83" t="s">
        <v>267</v>
      </c>
    </row>
    <row r="145" spans="1:18" s="73" customFormat="1" ht="18" customHeight="1">
      <c r="A145" s="97"/>
      <c r="B145" s="126" t="s">
        <v>176</v>
      </c>
      <c r="C145" s="103"/>
      <c r="D145" s="98">
        <f t="shared" si="4"/>
        <v>3287</v>
      </c>
      <c r="E145" s="99">
        <v>450</v>
      </c>
      <c r="F145" s="99">
        <v>5</v>
      </c>
      <c r="G145" s="99">
        <v>28</v>
      </c>
      <c r="H145" s="99">
        <v>0</v>
      </c>
      <c r="I145" s="99">
        <v>1</v>
      </c>
      <c r="J145" s="99">
        <v>31</v>
      </c>
      <c r="K145" s="99">
        <v>490</v>
      </c>
      <c r="L145" s="99">
        <v>20</v>
      </c>
      <c r="M145" s="99">
        <v>61</v>
      </c>
      <c r="N145" s="99">
        <v>1900</v>
      </c>
      <c r="O145" s="99">
        <v>301</v>
      </c>
      <c r="P145" s="83" t="s">
        <v>267</v>
      </c>
      <c r="Q145" s="83" t="s">
        <v>267</v>
      </c>
      <c r="R145" s="83" t="s">
        <v>267</v>
      </c>
    </row>
    <row r="146" spans="1:18" s="73" customFormat="1" ht="18" customHeight="1">
      <c r="A146" s="97"/>
      <c r="B146" s="126" t="s">
        <v>177</v>
      </c>
      <c r="C146" s="103"/>
      <c r="D146" s="98">
        <f t="shared" si="4"/>
        <v>2842</v>
      </c>
      <c r="E146" s="99">
        <v>395</v>
      </c>
      <c r="F146" s="99">
        <v>13</v>
      </c>
      <c r="G146" s="99">
        <v>11</v>
      </c>
      <c r="H146" s="99">
        <v>0</v>
      </c>
      <c r="I146" s="99">
        <v>4</v>
      </c>
      <c r="J146" s="99">
        <v>23</v>
      </c>
      <c r="K146" s="99">
        <v>454</v>
      </c>
      <c r="L146" s="99">
        <v>17</v>
      </c>
      <c r="M146" s="99">
        <v>29</v>
      </c>
      <c r="N146" s="99">
        <v>1726</v>
      </c>
      <c r="O146" s="99">
        <v>170</v>
      </c>
      <c r="P146" s="83" t="s">
        <v>267</v>
      </c>
      <c r="Q146" s="83" t="s">
        <v>267</v>
      </c>
      <c r="R146" s="83" t="s">
        <v>267</v>
      </c>
    </row>
    <row r="147" spans="1:18" s="73" customFormat="1" ht="18" customHeight="1">
      <c r="A147" s="97"/>
      <c r="B147" s="126" t="s">
        <v>178</v>
      </c>
      <c r="C147" s="103"/>
      <c r="D147" s="98">
        <f t="shared" si="4"/>
        <v>2979</v>
      </c>
      <c r="E147" s="99">
        <v>286</v>
      </c>
      <c r="F147" s="99">
        <v>7</v>
      </c>
      <c r="G147" s="99">
        <v>9</v>
      </c>
      <c r="H147" s="99">
        <v>0</v>
      </c>
      <c r="I147" s="99">
        <v>5</v>
      </c>
      <c r="J147" s="99">
        <v>21</v>
      </c>
      <c r="K147" s="99">
        <v>462</v>
      </c>
      <c r="L147" s="99">
        <v>26</v>
      </c>
      <c r="M147" s="99">
        <v>19</v>
      </c>
      <c r="N147" s="99">
        <v>1930</v>
      </c>
      <c r="O147" s="99">
        <v>214</v>
      </c>
      <c r="P147" s="83" t="s">
        <v>267</v>
      </c>
      <c r="Q147" s="83" t="s">
        <v>267</v>
      </c>
      <c r="R147" s="83" t="s">
        <v>267</v>
      </c>
    </row>
    <row r="148" spans="1:18" s="73" customFormat="1" ht="18" customHeight="1">
      <c r="A148" s="97"/>
      <c r="B148" s="126" t="s">
        <v>179</v>
      </c>
      <c r="C148" s="103"/>
      <c r="D148" s="98">
        <f t="shared" si="4"/>
        <v>2898</v>
      </c>
      <c r="E148" s="99">
        <v>281</v>
      </c>
      <c r="F148" s="99">
        <v>8</v>
      </c>
      <c r="G148" s="99">
        <v>17</v>
      </c>
      <c r="H148" s="99">
        <v>0</v>
      </c>
      <c r="I148" s="99">
        <v>8</v>
      </c>
      <c r="J148" s="99">
        <v>18</v>
      </c>
      <c r="K148" s="99">
        <v>406</v>
      </c>
      <c r="L148" s="99">
        <v>30</v>
      </c>
      <c r="M148" s="99">
        <v>35</v>
      </c>
      <c r="N148" s="99">
        <v>1900</v>
      </c>
      <c r="O148" s="99">
        <v>195</v>
      </c>
      <c r="P148" s="83" t="s">
        <v>267</v>
      </c>
      <c r="Q148" s="83" t="s">
        <v>267</v>
      </c>
      <c r="R148" s="83" t="s">
        <v>267</v>
      </c>
    </row>
    <row r="149" spans="1:18" s="73" customFormat="1" ht="18" customHeight="1">
      <c r="A149" s="97"/>
      <c r="B149" s="126" t="s">
        <v>180</v>
      </c>
      <c r="C149" s="103"/>
      <c r="D149" s="98">
        <f t="shared" si="4"/>
        <v>3239</v>
      </c>
      <c r="E149" s="99">
        <v>411</v>
      </c>
      <c r="F149" s="99">
        <v>4</v>
      </c>
      <c r="G149" s="99">
        <v>34</v>
      </c>
      <c r="H149" s="99">
        <v>0</v>
      </c>
      <c r="I149" s="99">
        <v>0</v>
      </c>
      <c r="J149" s="99">
        <v>35</v>
      </c>
      <c r="K149" s="99">
        <v>473</v>
      </c>
      <c r="L149" s="99">
        <v>29</v>
      </c>
      <c r="M149" s="99">
        <v>40</v>
      </c>
      <c r="N149" s="99">
        <v>2044</v>
      </c>
      <c r="O149" s="99">
        <v>169</v>
      </c>
      <c r="P149" s="83" t="s">
        <v>267</v>
      </c>
      <c r="Q149" s="83" t="s">
        <v>267</v>
      </c>
      <c r="R149" s="83" t="s">
        <v>267</v>
      </c>
    </row>
    <row r="150" spans="1:18" s="73" customFormat="1" ht="18" customHeight="1">
      <c r="A150" s="97"/>
      <c r="B150" s="126" t="s">
        <v>183</v>
      </c>
      <c r="C150" s="103"/>
      <c r="D150" s="98">
        <f>SUM(E150:O150)</f>
        <v>1666</v>
      </c>
      <c r="E150" s="99">
        <v>284</v>
      </c>
      <c r="F150" s="99">
        <v>1</v>
      </c>
      <c r="G150" s="99">
        <v>31</v>
      </c>
      <c r="H150" s="99">
        <v>0</v>
      </c>
      <c r="I150" s="99">
        <v>3</v>
      </c>
      <c r="J150" s="99">
        <v>68</v>
      </c>
      <c r="K150" s="99">
        <v>224</v>
      </c>
      <c r="L150" s="99">
        <v>5</v>
      </c>
      <c r="M150" s="99">
        <v>17</v>
      </c>
      <c r="N150" s="99">
        <v>956</v>
      </c>
      <c r="O150" s="99">
        <v>77</v>
      </c>
      <c r="P150" s="83" t="s">
        <v>267</v>
      </c>
      <c r="Q150" s="83" t="s">
        <v>267</v>
      </c>
      <c r="R150" s="83" t="s">
        <v>267</v>
      </c>
    </row>
    <row r="151" spans="1:18" s="73" customFormat="1" ht="18" customHeight="1">
      <c r="A151" s="97"/>
      <c r="B151" s="126" t="s">
        <v>181</v>
      </c>
      <c r="C151" s="103"/>
      <c r="D151" s="98">
        <f t="shared" si="4"/>
        <v>2899</v>
      </c>
      <c r="E151" s="99">
        <v>360</v>
      </c>
      <c r="F151" s="99">
        <v>11</v>
      </c>
      <c r="G151" s="99">
        <v>39</v>
      </c>
      <c r="H151" s="99">
        <v>0</v>
      </c>
      <c r="I151" s="99">
        <v>2</v>
      </c>
      <c r="J151" s="99">
        <v>45</v>
      </c>
      <c r="K151" s="99">
        <v>389</v>
      </c>
      <c r="L151" s="99">
        <v>20</v>
      </c>
      <c r="M151" s="99">
        <v>26</v>
      </c>
      <c r="N151" s="99">
        <v>1864</v>
      </c>
      <c r="O151" s="99">
        <v>143</v>
      </c>
      <c r="P151" s="83" t="s">
        <v>267</v>
      </c>
      <c r="Q151" s="83" t="s">
        <v>267</v>
      </c>
      <c r="R151" s="83" t="s">
        <v>267</v>
      </c>
    </row>
    <row r="152" spans="1:18" s="73" customFormat="1" ht="18" customHeight="1">
      <c r="A152" s="97"/>
      <c r="B152" s="126" t="s">
        <v>182</v>
      </c>
      <c r="C152" s="103"/>
      <c r="D152" s="98">
        <f t="shared" si="4"/>
        <v>2856</v>
      </c>
      <c r="E152" s="99">
        <v>390</v>
      </c>
      <c r="F152" s="99">
        <v>7</v>
      </c>
      <c r="G152" s="99">
        <v>28</v>
      </c>
      <c r="H152" s="99">
        <v>0</v>
      </c>
      <c r="I152" s="99">
        <v>4</v>
      </c>
      <c r="J152" s="99">
        <v>35</v>
      </c>
      <c r="K152" s="99">
        <v>444</v>
      </c>
      <c r="L152" s="99">
        <v>10</v>
      </c>
      <c r="M152" s="99">
        <v>30</v>
      </c>
      <c r="N152" s="99">
        <v>1725</v>
      </c>
      <c r="O152" s="99">
        <v>183</v>
      </c>
      <c r="P152" s="83" t="s">
        <v>267</v>
      </c>
      <c r="Q152" s="83" t="s">
        <v>267</v>
      </c>
      <c r="R152" s="83" t="s">
        <v>267</v>
      </c>
    </row>
    <row r="153" spans="1:18" s="73" customFormat="1" ht="18" customHeight="1">
      <c r="A153" s="97"/>
      <c r="B153" s="126" t="s">
        <v>184</v>
      </c>
      <c r="C153" s="103"/>
      <c r="D153" s="98">
        <f t="shared" si="4"/>
        <v>3071</v>
      </c>
      <c r="E153" s="99">
        <v>367</v>
      </c>
      <c r="F153" s="99">
        <v>3</v>
      </c>
      <c r="G153" s="99">
        <v>15</v>
      </c>
      <c r="H153" s="99">
        <v>0</v>
      </c>
      <c r="I153" s="99">
        <v>5</v>
      </c>
      <c r="J153" s="99">
        <v>19</v>
      </c>
      <c r="K153" s="99">
        <v>450</v>
      </c>
      <c r="L153" s="99">
        <v>30</v>
      </c>
      <c r="M153" s="99">
        <v>48</v>
      </c>
      <c r="N153" s="99">
        <v>1904</v>
      </c>
      <c r="O153" s="99">
        <v>230</v>
      </c>
      <c r="P153" s="83" t="s">
        <v>267</v>
      </c>
      <c r="Q153" s="83" t="s">
        <v>267</v>
      </c>
      <c r="R153" s="83" t="s">
        <v>267</v>
      </c>
    </row>
    <row r="154" spans="1:18" s="73" customFormat="1" ht="18" customHeight="1">
      <c r="A154" s="97"/>
      <c r="B154" s="126" t="s">
        <v>185</v>
      </c>
      <c r="C154" s="103"/>
      <c r="D154" s="98">
        <f t="shared" si="4"/>
        <v>2963</v>
      </c>
      <c r="E154" s="99">
        <v>360</v>
      </c>
      <c r="F154" s="99">
        <v>4</v>
      </c>
      <c r="G154" s="99">
        <v>43</v>
      </c>
      <c r="H154" s="99">
        <v>0</v>
      </c>
      <c r="I154" s="99">
        <v>4</v>
      </c>
      <c r="J154" s="99">
        <v>30</v>
      </c>
      <c r="K154" s="99">
        <v>433</v>
      </c>
      <c r="L154" s="99">
        <v>23</v>
      </c>
      <c r="M154" s="99">
        <v>31</v>
      </c>
      <c r="N154" s="99">
        <v>1831</v>
      </c>
      <c r="O154" s="99">
        <v>204</v>
      </c>
      <c r="P154" s="83" t="s">
        <v>267</v>
      </c>
      <c r="Q154" s="83" t="s">
        <v>267</v>
      </c>
      <c r="R154" s="83" t="s">
        <v>267</v>
      </c>
    </row>
    <row r="155" spans="1:18" s="73" customFormat="1" ht="18" customHeight="1">
      <c r="A155" s="97"/>
      <c r="B155" s="126" t="s">
        <v>186</v>
      </c>
      <c r="C155" s="103"/>
      <c r="D155" s="98">
        <f t="shared" si="4"/>
        <v>3073</v>
      </c>
      <c r="E155" s="99">
        <v>315</v>
      </c>
      <c r="F155" s="99">
        <v>8</v>
      </c>
      <c r="G155" s="99">
        <v>9</v>
      </c>
      <c r="H155" s="99">
        <v>0</v>
      </c>
      <c r="I155" s="99">
        <v>2</v>
      </c>
      <c r="J155" s="99">
        <v>20</v>
      </c>
      <c r="K155" s="99">
        <v>410</v>
      </c>
      <c r="L155" s="99">
        <v>33</v>
      </c>
      <c r="M155" s="99">
        <v>47</v>
      </c>
      <c r="N155" s="99">
        <v>2028</v>
      </c>
      <c r="O155" s="99">
        <v>201</v>
      </c>
      <c r="P155" s="83" t="s">
        <v>267</v>
      </c>
      <c r="Q155" s="83" t="s">
        <v>267</v>
      </c>
      <c r="R155" s="83" t="s">
        <v>267</v>
      </c>
    </row>
    <row r="156" spans="1:18" s="73" customFormat="1" ht="18" customHeight="1">
      <c r="A156" s="97"/>
      <c r="B156" s="126" t="s">
        <v>187</v>
      </c>
      <c r="C156" s="103"/>
      <c r="D156" s="98">
        <f t="shared" si="4"/>
        <v>3240</v>
      </c>
      <c r="E156" s="99">
        <v>358</v>
      </c>
      <c r="F156" s="99">
        <v>11</v>
      </c>
      <c r="G156" s="99">
        <v>51</v>
      </c>
      <c r="H156" s="99">
        <v>0</v>
      </c>
      <c r="I156" s="99">
        <v>4</v>
      </c>
      <c r="J156" s="99">
        <v>32</v>
      </c>
      <c r="K156" s="99">
        <v>454</v>
      </c>
      <c r="L156" s="99">
        <v>17</v>
      </c>
      <c r="M156" s="99">
        <v>39</v>
      </c>
      <c r="N156" s="99">
        <v>2042</v>
      </c>
      <c r="O156" s="99">
        <v>232</v>
      </c>
      <c r="P156" s="83" t="s">
        <v>267</v>
      </c>
      <c r="Q156" s="83" t="s">
        <v>267</v>
      </c>
      <c r="R156" s="83" t="s">
        <v>267</v>
      </c>
    </row>
    <row r="157" spans="1:18" s="73" customFormat="1" ht="18" customHeight="1">
      <c r="A157" s="97"/>
      <c r="B157" s="126" t="s">
        <v>188</v>
      </c>
      <c r="C157" s="103"/>
      <c r="D157" s="98">
        <f t="shared" si="4"/>
        <v>2853</v>
      </c>
      <c r="E157" s="99">
        <v>350</v>
      </c>
      <c r="F157" s="99">
        <v>5</v>
      </c>
      <c r="G157" s="99">
        <v>9</v>
      </c>
      <c r="H157" s="99">
        <v>0</v>
      </c>
      <c r="I157" s="99">
        <v>6</v>
      </c>
      <c r="J157" s="99">
        <v>25</v>
      </c>
      <c r="K157" s="99">
        <v>437</v>
      </c>
      <c r="L157" s="99">
        <v>24</v>
      </c>
      <c r="M157" s="99">
        <v>23</v>
      </c>
      <c r="N157" s="99">
        <v>1836</v>
      </c>
      <c r="O157" s="99">
        <v>138</v>
      </c>
      <c r="P157" s="83" t="s">
        <v>267</v>
      </c>
      <c r="Q157" s="83" t="s">
        <v>267</v>
      </c>
      <c r="R157" s="83" t="s">
        <v>267</v>
      </c>
    </row>
    <row r="158" spans="1:18" s="73" customFormat="1" ht="18" customHeight="1">
      <c r="A158" s="97"/>
      <c r="B158" s="126" t="s">
        <v>189</v>
      </c>
      <c r="C158" s="103"/>
      <c r="D158" s="98">
        <f t="shared" si="4"/>
        <v>3041</v>
      </c>
      <c r="E158" s="99">
        <v>350</v>
      </c>
      <c r="F158" s="99">
        <v>5</v>
      </c>
      <c r="G158" s="99">
        <v>21</v>
      </c>
      <c r="H158" s="99">
        <v>0</v>
      </c>
      <c r="I158" s="99">
        <v>2</v>
      </c>
      <c r="J158" s="99">
        <v>19</v>
      </c>
      <c r="K158" s="99">
        <v>433</v>
      </c>
      <c r="L158" s="99">
        <v>24</v>
      </c>
      <c r="M158" s="99">
        <v>27</v>
      </c>
      <c r="N158" s="99">
        <v>1957</v>
      </c>
      <c r="O158" s="99">
        <v>203</v>
      </c>
      <c r="P158" s="83" t="s">
        <v>267</v>
      </c>
      <c r="Q158" s="83" t="s">
        <v>267</v>
      </c>
      <c r="R158" s="83" t="s">
        <v>267</v>
      </c>
    </row>
    <row r="159" spans="1:18" s="73" customFormat="1" ht="18" customHeight="1">
      <c r="A159" s="97"/>
      <c r="B159" s="126" t="s">
        <v>190</v>
      </c>
      <c r="C159" s="103"/>
      <c r="D159" s="98">
        <f t="shared" si="4"/>
        <v>2769</v>
      </c>
      <c r="E159" s="99">
        <v>344</v>
      </c>
      <c r="F159" s="99">
        <v>9</v>
      </c>
      <c r="G159" s="99">
        <v>12</v>
      </c>
      <c r="H159" s="99">
        <v>0</v>
      </c>
      <c r="I159" s="99">
        <v>2</v>
      </c>
      <c r="J159" s="99">
        <v>12</v>
      </c>
      <c r="K159" s="99">
        <v>391</v>
      </c>
      <c r="L159" s="99">
        <v>18</v>
      </c>
      <c r="M159" s="99">
        <v>31</v>
      </c>
      <c r="N159" s="99">
        <v>1752</v>
      </c>
      <c r="O159" s="99">
        <v>198</v>
      </c>
      <c r="P159" s="83" t="s">
        <v>267</v>
      </c>
      <c r="Q159" s="83" t="s">
        <v>267</v>
      </c>
      <c r="R159" s="83" t="s">
        <v>267</v>
      </c>
    </row>
    <row r="160" spans="1:18" s="73" customFormat="1" ht="18" customHeight="1">
      <c r="A160" s="97"/>
      <c r="B160" s="126" t="s">
        <v>191</v>
      </c>
      <c r="C160" s="103"/>
      <c r="D160" s="98">
        <f t="shared" si="4"/>
        <v>2798</v>
      </c>
      <c r="E160" s="99">
        <v>360</v>
      </c>
      <c r="F160" s="99">
        <v>6</v>
      </c>
      <c r="G160" s="99">
        <v>22</v>
      </c>
      <c r="H160" s="99">
        <v>0</v>
      </c>
      <c r="I160" s="99">
        <v>6</v>
      </c>
      <c r="J160" s="99">
        <v>18</v>
      </c>
      <c r="K160" s="99">
        <v>451</v>
      </c>
      <c r="L160" s="99">
        <v>20</v>
      </c>
      <c r="M160" s="99">
        <v>39</v>
      </c>
      <c r="N160" s="99">
        <v>1763</v>
      </c>
      <c r="O160" s="99">
        <v>113</v>
      </c>
      <c r="P160" s="83" t="s">
        <v>267</v>
      </c>
      <c r="Q160" s="83" t="s">
        <v>267</v>
      </c>
      <c r="R160" s="83" t="s">
        <v>267</v>
      </c>
    </row>
    <row r="161" spans="1:18" s="73" customFormat="1" ht="18" customHeight="1">
      <c r="A161" s="97"/>
      <c r="B161" s="126" t="s">
        <v>192</v>
      </c>
      <c r="C161" s="103"/>
      <c r="D161" s="98">
        <f t="shared" si="4"/>
        <v>2809</v>
      </c>
      <c r="E161" s="99">
        <v>353</v>
      </c>
      <c r="F161" s="99">
        <v>6</v>
      </c>
      <c r="G161" s="99">
        <v>12</v>
      </c>
      <c r="H161" s="99">
        <v>0</v>
      </c>
      <c r="I161" s="99">
        <v>6</v>
      </c>
      <c r="J161" s="99">
        <v>20</v>
      </c>
      <c r="K161" s="99">
        <v>394</v>
      </c>
      <c r="L161" s="99">
        <v>16</v>
      </c>
      <c r="M161" s="99">
        <v>53</v>
      </c>
      <c r="N161" s="99">
        <v>1770</v>
      </c>
      <c r="O161" s="99">
        <v>179</v>
      </c>
      <c r="P161" s="83" t="s">
        <v>267</v>
      </c>
      <c r="Q161" s="83" t="s">
        <v>267</v>
      </c>
      <c r="R161" s="83" t="s">
        <v>267</v>
      </c>
    </row>
    <row r="162" spans="1:18" s="73" customFormat="1" ht="18" customHeight="1">
      <c r="A162" s="97"/>
      <c r="B162" s="126" t="s">
        <v>193</v>
      </c>
      <c r="C162" s="103"/>
      <c r="D162" s="98">
        <f t="shared" si="4"/>
        <v>2506</v>
      </c>
      <c r="E162" s="99">
        <v>241</v>
      </c>
      <c r="F162" s="99">
        <v>4</v>
      </c>
      <c r="G162" s="99">
        <v>24</v>
      </c>
      <c r="H162" s="99">
        <v>0</v>
      </c>
      <c r="I162" s="99">
        <v>2</v>
      </c>
      <c r="J162" s="99">
        <v>15</v>
      </c>
      <c r="K162" s="99">
        <v>390</v>
      </c>
      <c r="L162" s="99">
        <v>14</v>
      </c>
      <c r="M162" s="99">
        <v>31</v>
      </c>
      <c r="N162" s="99">
        <v>1657</v>
      </c>
      <c r="O162" s="99">
        <v>128</v>
      </c>
      <c r="P162" s="83" t="s">
        <v>267</v>
      </c>
      <c r="Q162" s="83" t="s">
        <v>267</v>
      </c>
      <c r="R162" s="83" t="s">
        <v>267</v>
      </c>
    </row>
    <row r="163" spans="1:18" s="73" customFormat="1" ht="18" customHeight="1">
      <c r="A163" s="97"/>
      <c r="B163" s="126" t="s">
        <v>194</v>
      </c>
      <c r="C163" s="103"/>
      <c r="D163" s="98">
        <f t="shared" si="4"/>
        <v>2493</v>
      </c>
      <c r="E163" s="99">
        <v>314</v>
      </c>
      <c r="F163" s="99">
        <v>4</v>
      </c>
      <c r="G163" s="99">
        <v>15</v>
      </c>
      <c r="H163" s="99">
        <v>0</v>
      </c>
      <c r="I163" s="99">
        <v>8</v>
      </c>
      <c r="J163" s="99">
        <v>13</v>
      </c>
      <c r="K163" s="99">
        <v>359</v>
      </c>
      <c r="L163" s="99">
        <v>27</v>
      </c>
      <c r="M163" s="99">
        <v>15</v>
      </c>
      <c r="N163" s="99">
        <v>1598</v>
      </c>
      <c r="O163" s="99">
        <v>140</v>
      </c>
      <c r="P163" s="83" t="s">
        <v>267</v>
      </c>
      <c r="Q163" s="83" t="s">
        <v>267</v>
      </c>
      <c r="R163" s="83" t="s">
        <v>267</v>
      </c>
    </row>
    <row r="164" spans="1:18" s="73" customFormat="1" ht="18" customHeight="1">
      <c r="A164" s="97"/>
      <c r="B164" s="126" t="s">
        <v>195</v>
      </c>
      <c r="C164" s="103"/>
      <c r="D164" s="98">
        <f t="shared" si="4"/>
        <v>3220</v>
      </c>
      <c r="E164" s="99">
        <v>444</v>
      </c>
      <c r="F164" s="99">
        <v>6</v>
      </c>
      <c r="G164" s="99">
        <v>9</v>
      </c>
      <c r="H164" s="99">
        <v>0</v>
      </c>
      <c r="I164" s="99">
        <v>2</v>
      </c>
      <c r="J164" s="99">
        <v>27</v>
      </c>
      <c r="K164" s="99">
        <v>452</v>
      </c>
      <c r="L164" s="99">
        <v>28</v>
      </c>
      <c r="M164" s="99">
        <v>49</v>
      </c>
      <c r="N164" s="99">
        <v>2025</v>
      </c>
      <c r="O164" s="99">
        <v>178</v>
      </c>
      <c r="P164" s="83" t="s">
        <v>267</v>
      </c>
      <c r="Q164" s="83" t="s">
        <v>267</v>
      </c>
      <c r="R164" s="83" t="s">
        <v>267</v>
      </c>
    </row>
    <row r="165" spans="1:18" s="73" customFormat="1" ht="18" customHeight="1">
      <c r="A165" s="97"/>
      <c r="B165" s="126" t="s">
        <v>197</v>
      </c>
      <c r="C165" s="103"/>
      <c r="D165" s="98">
        <f t="shared" si="4"/>
        <v>2864</v>
      </c>
      <c r="E165" s="99">
        <v>320</v>
      </c>
      <c r="F165" s="99">
        <v>10</v>
      </c>
      <c r="G165" s="99">
        <v>14</v>
      </c>
      <c r="H165" s="99">
        <v>0</v>
      </c>
      <c r="I165" s="99">
        <v>3</v>
      </c>
      <c r="J165" s="99">
        <v>15</v>
      </c>
      <c r="K165" s="99">
        <v>421</v>
      </c>
      <c r="L165" s="99">
        <v>16</v>
      </c>
      <c r="M165" s="99">
        <v>46</v>
      </c>
      <c r="N165" s="99">
        <v>1868</v>
      </c>
      <c r="O165" s="99">
        <v>151</v>
      </c>
      <c r="P165" s="83" t="s">
        <v>267</v>
      </c>
      <c r="Q165" s="83" t="s">
        <v>267</v>
      </c>
      <c r="R165" s="83" t="s">
        <v>267</v>
      </c>
    </row>
    <row r="166" spans="1:18" s="73" customFormat="1" ht="18" customHeight="1">
      <c r="A166" s="97"/>
      <c r="B166" s="126" t="s">
        <v>199</v>
      </c>
      <c r="C166" s="103"/>
      <c r="D166" s="98">
        <f t="shared" si="4"/>
        <v>2659</v>
      </c>
      <c r="E166" s="99">
        <v>374</v>
      </c>
      <c r="F166" s="99">
        <v>5</v>
      </c>
      <c r="G166" s="99">
        <v>12</v>
      </c>
      <c r="H166" s="99">
        <v>1</v>
      </c>
      <c r="I166" s="99">
        <v>2</v>
      </c>
      <c r="J166" s="99">
        <v>15</v>
      </c>
      <c r="K166" s="99">
        <v>371</v>
      </c>
      <c r="L166" s="99">
        <v>19</v>
      </c>
      <c r="M166" s="99">
        <v>44</v>
      </c>
      <c r="N166" s="99">
        <v>1734</v>
      </c>
      <c r="O166" s="99">
        <v>82</v>
      </c>
      <c r="P166" s="83" t="s">
        <v>267</v>
      </c>
      <c r="Q166" s="83" t="s">
        <v>267</v>
      </c>
      <c r="R166" s="83" t="s">
        <v>267</v>
      </c>
    </row>
    <row r="167" spans="1:18" s="73" customFormat="1" ht="18" customHeight="1">
      <c r="A167" s="97"/>
      <c r="B167" s="126" t="s">
        <v>196</v>
      </c>
      <c r="C167" s="103"/>
      <c r="D167" s="98">
        <f t="shared" si="4"/>
        <v>3174</v>
      </c>
      <c r="E167" s="99">
        <v>454</v>
      </c>
      <c r="F167" s="99">
        <v>2</v>
      </c>
      <c r="G167" s="99">
        <v>23</v>
      </c>
      <c r="H167" s="99">
        <v>0</v>
      </c>
      <c r="I167" s="99">
        <v>3</v>
      </c>
      <c r="J167" s="99">
        <v>23</v>
      </c>
      <c r="K167" s="99">
        <v>498</v>
      </c>
      <c r="L167" s="99">
        <v>18</v>
      </c>
      <c r="M167" s="99">
        <v>51</v>
      </c>
      <c r="N167" s="99">
        <v>1949</v>
      </c>
      <c r="O167" s="99">
        <v>153</v>
      </c>
      <c r="P167" s="83" t="s">
        <v>267</v>
      </c>
      <c r="Q167" s="83" t="s">
        <v>267</v>
      </c>
      <c r="R167" s="83" t="s">
        <v>267</v>
      </c>
    </row>
    <row r="168" spans="1:18" s="73" customFormat="1" ht="18" customHeight="1">
      <c r="A168" s="97"/>
      <c r="B168" s="126" t="s">
        <v>198</v>
      </c>
      <c r="C168" s="103"/>
      <c r="D168" s="98">
        <f t="shared" si="4"/>
        <v>3212</v>
      </c>
      <c r="E168" s="99">
        <v>455</v>
      </c>
      <c r="F168" s="99">
        <v>5</v>
      </c>
      <c r="G168" s="99">
        <v>19</v>
      </c>
      <c r="H168" s="99">
        <v>0</v>
      </c>
      <c r="I168" s="99">
        <v>3</v>
      </c>
      <c r="J168" s="99">
        <v>34</v>
      </c>
      <c r="K168" s="99">
        <v>499</v>
      </c>
      <c r="L168" s="99">
        <v>19</v>
      </c>
      <c r="M168" s="99">
        <v>46</v>
      </c>
      <c r="N168" s="99">
        <v>1989</v>
      </c>
      <c r="O168" s="99">
        <v>143</v>
      </c>
      <c r="P168" s="83" t="s">
        <v>267</v>
      </c>
      <c r="Q168" s="83" t="s">
        <v>267</v>
      </c>
      <c r="R168" s="83" t="s">
        <v>267</v>
      </c>
    </row>
    <row r="169" spans="1:18" s="73" customFormat="1" ht="18" customHeight="1">
      <c r="A169" s="97"/>
      <c r="B169" s="126" t="s">
        <v>200</v>
      </c>
      <c r="C169" s="103"/>
      <c r="D169" s="98">
        <f t="shared" si="4"/>
        <v>2588</v>
      </c>
      <c r="E169" s="99">
        <v>392</v>
      </c>
      <c r="F169" s="99">
        <v>4</v>
      </c>
      <c r="G169" s="99">
        <v>46</v>
      </c>
      <c r="H169" s="99">
        <v>0</v>
      </c>
      <c r="I169" s="99">
        <v>3</v>
      </c>
      <c r="J169" s="99">
        <v>40</v>
      </c>
      <c r="K169" s="99">
        <v>372</v>
      </c>
      <c r="L169" s="99">
        <v>17</v>
      </c>
      <c r="M169" s="99">
        <v>36</v>
      </c>
      <c r="N169" s="99">
        <v>1577</v>
      </c>
      <c r="O169" s="99">
        <v>101</v>
      </c>
      <c r="P169" s="83" t="s">
        <v>267</v>
      </c>
      <c r="Q169" s="83" t="s">
        <v>267</v>
      </c>
      <c r="R169" s="83" t="s">
        <v>267</v>
      </c>
    </row>
    <row r="170" spans="1:18" s="73" customFormat="1" ht="18" customHeight="1">
      <c r="A170" s="97"/>
      <c r="B170" s="126" t="s">
        <v>201</v>
      </c>
      <c r="C170" s="103"/>
      <c r="D170" s="98">
        <f t="shared" si="4"/>
        <v>2711</v>
      </c>
      <c r="E170" s="99">
        <v>414</v>
      </c>
      <c r="F170" s="99">
        <v>3</v>
      </c>
      <c r="G170" s="99">
        <v>18</v>
      </c>
      <c r="H170" s="99">
        <v>0</v>
      </c>
      <c r="I170" s="99">
        <v>7</v>
      </c>
      <c r="J170" s="99">
        <v>19</v>
      </c>
      <c r="K170" s="99">
        <v>390</v>
      </c>
      <c r="L170" s="99">
        <v>22</v>
      </c>
      <c r="M170" s="99">
        <v>54</v>
      </c>
      <c r="N170" s="99">
        <v>1695</v>
      </c>
      <c r="O170" s="99">
        <v>89</v>
      </c>
      <c r="P170" s="83" t="s">
        <v>267</v>
      </c>
      <c r="Q170" s="83" t="s">
        <v>267</v>
      </c>
      <c r="R170" s="83" t="s">
        <v>267</v>
      </c>
    </row>
    <row r="171" spans="1:18" s="73" customFormat="1" ht="18" customHeight="1">
      <c r="A171" s="97"/>
      <c r="B171" s="126" t="s">
        <v>202</v>
      </c>
      <c r="C171" s="103"/>
      <c r="D171" s="98">
        <f t="shared" si="4"/>
        <v>2321</v>
      </c>
      <c r="E171" s="99">
        <v>298</v>
      </c>
      <c r="F171" s="99">
        <v>3</v>
      </c>
      <c r="G171" s="99">
        <v>12</v>
      </c>
      <c r="H171" s="99">
        <v>0</v>
      </c>
      <c r="I171" s="99">
        <v>6</v>
      </c>
      <c r="J171" s="99">
        <v>15</v>
      </c>
      <c r="K171" s="99">
        <v>354</v>
      </c>
      <c r="L171" s="99">
        <v>22</v>
      </c>
      <c r="M171" s="99">
        <v>39</v>
      </c>
      <c r="N171" s="99">
        <v>1513</v>
      </c>
      <c r="O171" s="99">
        <v>59</v>
      </c>
      <c r="P171" s="83" t="s">
        <v>267</v>
      </c>
      <c r="Q171" s="83" t="s">
        <v>267</v>
      </c>
      <c r="R171" s="83" t="s">
        <v>267</v>
      </c>
    </row>
    <row r="172" spans="1:18" s="73" customFormat="1" ht="18" customHeight="1">
      <c r="A172" s="97"/>
      <c r="B172" s="126" t="s">
        <v>203</v>
      </c>
      <c r="C172" s="103"/>
      <c r="D172" s="98">
        <f t="shared" si="4"/>
        <v>2819</v>
      </c>
      <c r="E172" s="99">
        <v>343</v>
      </c>
      <c r="F172" s="99">
        <v>7</v>
      </c>
      <c r="G172" s="99">
        <v>22</v>
      </c>
      <c r="H172" s="99">
        <v>0</v>
      </c>
      <c r="I172" s="99">
        <v>6</v>
      </c>
      <c r="J172" s="99">
        <v>11</v>
      </c>
      <c r="K172" s="99">
        <v>416</v>
      </c>
      <c r="L172" s="99">
        <v>19</v>
      </c>
      <c r="M172" s="99">
        <v>43</v>
      </c>
      <c r="N172" s="99">
        <v>1845</v>
      </c>
      <c r="O172" s="99">
        <v>107</v>
      </c>
      <c r="P172" s="83" t="s">
        <v>267</v>
      </c>
      <c r="Q172" s="83" t="s">
        <v>267</v>
      </c>
      <c r="R172" s="83" t="s">
        <v>267</v>
      </c>
    </row>
    <row r="173" spans="1:18" s="73" customFormat="1" ht="18" customHeight="1">
      <c r="A173" s="97"/>
      <c r="B173" s="126" t="s">
        <v>204</v>
      </c>
      <c r="C173" s="103"/>
      <c r="D173" s="98">
        <f t="shared" si="4"/>
        <v>2582</v>
      </c>
      <c r="E173" s="99">
        <v>300</v>
      </c>
      <c r="F173" s="99">
        <v>7</v>
      </c>
      <c r="G173" s="99">
        <v>22</v>
      </c>
      <c r="H173" s="99">
        <v>0</v>
      </c>
      <c r="I173" s="99">
        <v>3</v>
      </c>
      <c r="J173" s="99">
        <v>18</v>
      </c>
      <c r="K173" s="99">
        <v>432</v>
      </c>
      <c r="L173" s="99">
        <v>16</v>
      </c>
      <c r="M173" s="99">
        <v>36</v>
      </c>
      <c r="N173" s="99">
        <v>1631</v>
      </c>
      <c r="O173" s="99">
        <v>117</v>
      </c>
      <c r="P173" s="83" t="s">
        <v>267</v>
      </c>
      <c r="Q173" s="83" t="s">
        <v>267</v>
      </c>
      <c r="R173" s="83" t="s">
        <v>267</v>
      </c>
    </row>
    <row r="174" spans="1:18" s="27" customFormat="1" ht="18" customHeight="1">
      <c r="A174" s="100"/>
      <c r="B174" s="127" t="s">
        <v>58</v>
      </c>
      <c r="C174" s="104"/>
      <c r="D174" s="124">
        <f>SUM(E174:O174)</f>
        <v>160374</v>
      </c>
      <c r="E174" s="101">
        <f>SUM(E175:E239)</f>
        <v>23298</v>
      </c>
      <c r="F174" s="101">
        <f aca="true" t="shared" si="5" ref="F174:O174">SUM(F175:F239)</f>
        <v>275</v>
      </c>
      <c r="G174" s="101">
        <f t="shared" si="5"/>
        <v>1941</v>
      </c>
      <c r="H174" s="101">
        <f t="shared" si="5"/>
        <v>2</v>
      </c>
      <c r="I174" s="101">
        <f t="shared" si="5"/>
        <v>63</v>
      </c>
      <c r="J174" s="101">
        <f t="shared" si="5"/>
        <v>1138</v>
      </c>
      <c r="K174" s="101">
        <f t="shared" si="5"/>
        <v>24465</v>
      </c>
      <c r="L174" s="101">
        <f t="shared" si="5"/>
        <v>1334</v>
      </c>
      <c r="M174" s="101">
        <f t="shared" si="5"/>
        <v>1602</v>
      </c>
      <c r="N174" s="101">
        <f t="shared" si="5"/>
        <v>96761</v>
      </c>
      <c r="O174" s="101">
        <f t="shared" si="5"/>
        <v>9495</v>
      </c>
      <c r="P174" s="82" t="s">
        <v>267</v>
      </c>
      <c r="Q174" s="82" t="s">
        <v>267</v>
      </c>
      <c r="R174" s="82" t="s">
        <v>267</v>
      </c>
    </row>
    <row r="175" spans="1:18" s="73" customFormat="1" ht="18" customHeight="1">
      <c r="A175" s="97"/>
      <c r="B175" s="126" t="s">
        <v>20</v>
      </c>
      <c r="C175" s="103"/>
      <c r="D175" s="98">
        <f t="shared" si="4"/>
        <v>20</v>
      </c>
      <c r="E175" s="99">
        <v>6</v>
      </c>
      <c r="F175" s="99">
        <v>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9</v>
      </c>
      <c r="O175" s="99">
        <v>5</v>
      </c>
      <c r="P175" s="83" t="s">
        <v>267</v>
      </c>
      <c r="Q175" s="83" t="s">
        <v>267</v>
      </c>
      <c r="R175" s="83" t="s">
        <v>267</v>
      </c>
    </row>
    <row r="176" spans="1:18" s="73" customFormat="1" ht="18" customHeight="1">
      <c r="A176" s="97"/>
      <c r="B176" s="126" t="s">
        <v>205</v>
      </c>
      <c r="C176" s="103"/>
      <c r="D176" s="98">
        <f t="shared" si="4"/>
        <v>2796</v>
      </c>
      <c r="E176" s="99">
        <v>387</v>
      </c>
      <c r="F176" s="99">
        <v>3</v>
      </c>
      <c r="G176" s="99">
        <v>41</v>
      </c>
      <c r="H176" s="99">
        <v>0</v>
      </c>
      <c r="I176" s="99">
        <v>1</v>
      </c>
      <c r="J176" s="99">
        <v>23</v>
      </c>
      <c r="K176" s="99">
        <v>459</v>
      </c>
      <c r="L176" s="99">
        <v>17</v>
      </c>
      <c r="M176" s="99">
        <v>50</v>
      </c>
      <c r="N176" s="99">
        <v>1642</v>
      </c>
      <c r="O176" s="99">
        <v>173</v>
      </c>
      <c r="P176" s="83" t="s">
        <v>267</v>
      </c>
      <c r="Q176" s="83" t="s">
        <v>267</v>
      </c>
      <c r="R176" s="83" t="s">
        <v>267</v>
      </c>
    </row>
    <row r="177" spans="1:18" s="73" customFormat="1" ht="18" customHeight="1">
      <c r="A177" s="97"/>
      <c r="B177" s="126" t="s">
        <v>206</v>
      </c>
      <c r="C177" s="103"/>
      <c r="D177" s="98">
        <f t="shared" si="4"/>
        <v>3352</v>
      </c>
      <c r="E177" s="99">
        <v>483</v>
      </c>
      <c r="F177" s="99">
        <v>6</v>
      </c>
      <c r="G177" s="99">
        <v>50</v>
      </c>
      <c r="H177" s="99">
        <v>0</v>
      </c>
      <c r="I177" s="99">
        <v>0</v>
      </c>
      <c r="J177" s="99">
        <v>24</v>
      </c>
      <c r="K177" s="99">
        <v>485</v>
      </c>
      <c r="L177" s="99">
        <v>34</v>
      </c>
      <c r="M177" s="99">
        <v>46</v>
      </c>
      <c r="N177" s="99">
        <v>2014</v>
      </c>
      <c r="O177" s="99">
        <v>210</v>
      </c>
      <c r="P177" s="83" t="s">
        <v>267</v>
      </c>
      <c r="Q177" s="83" t="s">
        <v>267</v>
      </c>
      <c r="R177" s="83" t="s">
        <v>267</v>
      </c>
    </row>
    <row r="178" spans="1:18" s="73" customFormat="1" ht="18" customHeight="1">
      <c r="A178" s="97"/>
      <c r="B178" s="126" t="s">
        <v>208</v>
      </c>
      <c r="C178" s="103"/>
      <c r="D178" s="98">
        <f t="shared" si="4"/>
        <v>2849</v>
      </c>
      <c r="E178" s="99">
        <v>446</v>
      </c>
      <c r="F178" s="99">
        <v>5</v>
      </c>
      <c r="G178" s="99">
        <v>31</v>
      </c>
      <c r="H178" s="99">
        <v>0</v>
      </c>
      <c r="I178" s="99">
        <v>0</v>
      </c>
      <c r="J178" s="99">
        <v>15</v>
      </c>
      <c r="K178" s="99">
        <v>445</v>
      </c>
      <c r="L178" s="99">
        <v>17</v>
      </c>
      <c r="M178" s="99">
        <v>23</v>
      </c>
      <c r="N178" s="99">
        <v>1668</v>
      </c>
      <c r="O178" s="99">
        <v>199</v>
      </c>
      <c r="P178" s="83" t="s">
        <v>267</v>
      </c>
      <c r="Q178" s="83" t="s">
        <v>267</v>
      </c>
      <c r="R178" s="83" t="s">
        <v>267</v>
      </c>
    </row>
    <row r="179" spans="1:18" s="73" customFormat="1" ht="18" customHeight="1">
      <c r="A179" s="97"/>
      <c r="B179" s="126" t="s">
        <v>209</v>
      </c>
      <c r="C179" s="103"/>
      <c r="D179" s="98">
        <f t="shared" si="4"/>
        <v>2651</v>
      </c>
      <c r="E179" s="99">
        <v>454</v>
      </c>
      <c r="F179" s="99">
        <v>6</v>
      </c>
      <c r="G179" s="99">
        <v>39</v>
      </c>
      <c r="H179" s="99">
        <v>0</v>
      </c>
      <c r="I179" s="99">
        <v>0</v>
      </c>
      <c r="J179" s="99">
        <v>22</v>
      </c>
      <c r="K179" s="99">
        <v>379</v>
      </c>
      <c r="L179" s="99">
        <v>17</v>
      </c>
      <c r="M179" s="99">
        <v>30</v>
      </c>
      <c r="N179" s="99">
        <v>1558</v>
      </c>
      <c r="O179" s="99">
        <v>146</v>
      </c>
      <c r="P179" s="83" t="s">
        <v>267</v>
      </c>
      <c r="Q179" s="83" t="s">
        <v>267</v>
      </c>
      <c r="R179" s="83" t="s">
        <v>267</v>
      </c>
    </row>
    <row r="180" spans="1:18" s="73" customFormat="1" ht="18" customHeight="1">
      <c r="A180" s="97"/>
      <c r="B180" s="126" t="s">
        <v>210</v>
      </c>
      <c r="C180" s="103"/>
      <c r="D180" s="98">
        <f t="shared" si="4"/>
        <v>2779</v>
      </c>
      <c r="E180" s="99">
        <v>333</v>
      </c>
      <c r="F180" s="99">
        <v>7</v>
      </c>
      <c r="G180" s="99">
        <v>64</v>
      </c>
      <c r="H180" s="99">
        <v>0</v>
      </c>
      <c r="I180" s="99">
        <v>2</v>
      </c>
      <c r="J180" s="99">
        <v>13</v>
      </c>
      <c r="K180" s="99">
        <v>442</v>
      </c>
      <c r="L180" s="99">
        <v>33</v>
      </c>
      <c r="M180" s="99">
        <v>29</v>
      </c>
      <c r="N180" s="99">
        <v>1690</v>
      </c>
      <c r="O180" s="99">
        <v>166</v>
      </c>
      <c r="P180" s="83" t="s">
        <v>267</v>
      </c>
      <c r="Q180" s="83" t="s">
        <v>267</v>
      </c>
      <c r="R180" s="83" t="s">
        <v>267</v>
      </c>
    </row>
    <row r="181" spans="1:18" s="73" customFormat="1" ht="18" customHeight="1">
      <c r="A181" s="97"/>
      <c r="B181" s="126" t="s">
        <v>211</v>
      </c>
      <c r="C181" s="103"/>
      <c r="D181" s="98">
        <f t="shared" si="4"/>
        <v>2749</v>
      </c>
      <c r="E181" s="99">
        <v>318</v>
      </c>
      <c r="F181" s="99">
        <v>3</v>
      </c>
      <c r="G181" s="99">
        <v>26</v>
      </c>
      <c r="H181" s="99">
        <v>0</v>
      </c>
      <c r="I181" s="99">
        <v>3</v>
      </c>
      <c r="J181" s="99">
        <v>16</v>
      </c>
      <c r="K181" s="99">
        <v>494</v>
      </c>
      <c r="L181" s="99">
        <v>19</v>
      </c>
      <c r="M181" s="99">
        <v>51</v>
      </c>
      <c r="N181" s="99">
        <v>1659</v>
      </c>
      <c r="O181" s="99">
        <v>160</v>
      </c>
      <c r="P181" s="83" t="s">
        <v>267</v>
      </c>
      <c r="Q181" s="83" t="s">
        <v>267</v>
      </c>
      <c r="R181" s="83" t="s">
        <v>267</v>
      </c>
    </row>
    <row r="182" spans="1:18" s="73" customFormat="1" ht="18" customHeight="1">
      <c r="A182" s="97"/>
      <c r="B182" s="126" t="s">
        <v>212</v>
      </c>
      <c r="C182" s="103"/>
      <c r="D182" s="98">
        <f t="shared" si="4"/>
        <v>2971</v>
      </c>
      <c r="E182" s="99">
        <v>367</v>
      </c>
      <c r="F182" s="99">
        <v>7</v>
      </c>
      <c r="G182" s="99">
        <v>25</v>
      </c>
      <c r="H182" s="99">
        <v>0</v>
      </c>
      <c r="I182" s="99">
        <v>1</v>
      </c>
      <c r="J182" s="99">
        <v>17</v>
      </c>
      <c r="K182" s="99">
        <v>392</v>
      </c>
      <c r="L182" s="99">
        <v>21</v>
      </c>
      <c r="M182" s="99">
        <v>36</v>
      </c>
      <c r="N182" s="99">
        <v>1819</v>
      </c>
      <c r="O182" s="99">
        <v>286</v>
      </c>
      <c r="P182" s="83" t="s">
        <v>267</v>
      </c>
      <c r="Q182" s="83" t="s">
        <v>267</v>
      </c>
      <c r="R182" s="83" t="s">
        <v>267</v>
      </c>
    </row>
    <row r="183" spans="1:18" s="73" customFormat="1" ht="18" customHeight="1">
      <c r="A183" s="97"/>
      <c r="B183" s="126" t="s">
        <v>213</v>
      </c>
      <c r="C183" s="103"/>
      <c r="D183" s="98">
        <f t="shared" si="4"/>
        <v>2995</v>
      </c>
      <c r="E183" s="99">
        <v>325</v>
      </c>
      <c r="F183" s="99">
        <v>4</v>
      </c>
      <c r="G183" s="99">
        <v>28</v>
      </c>
      <c r="H183" s="99">
        <v>0</v>
      </c>
      <c r="I183" s="99">
        <v>1</v>
      </c>
      <c r="J183" s="99">
        <v>21</v>
      </c>
      <c r="K183" s="99">
        <v>434</v>
      </c>
      <c r="L183" s="99">
        <v>22</v>
      </c>
      <c r="M183" s="99">
        <v>26</v>
      </c>
      <c r="N183" s="99">
        <v>1822</v>
      </c>
      <c r="O183" s="99">
        <v>312</v>
      </c>
      <c r="P183" s="83" t="s">
        <v>267</v>
      </c>
      <c r="Q183" s="83" t="s">
        <v>267</v>
      </c>
      <c r="R183" s="83" t="s">
        <v>267</v>
      </c>
    </row>
    <row r="184" spans="1:18" s="73" customFormat="1" ht="18" customHeight="1">
      <c r="A184" s="97"/>
      <c r="B184" s="126" t="s">
        <v>214</v>
      </c>
      <c r="C184" s="103"/>
      <c r="D184" s="98">
        <f t="shared" si="4"/>
        <v>2879</v>
      </c>
      <c r="E184" s="99">
        <v>386</v>
      </c>
      <c r="F184" s="99">
        <v>7</v>
      </c>
      <c r="G184" s="99">
        <v>58</v>
      </c>
      <c r="H184" s="99">
        <v>0</v>
      </c>
      <c r="I184" s="99">
        <v>0</v>
      </c>
      <c r="J184" s="99">
        <v>12</v>
      </c>
      <c r="K184" s="99">
        <v>422</v>
      </c>
      <c r="L184" s="99">
        <v>15</v>
      </c>
      <c r="M184" s="99">
        <v>18</v>
      </c>
      <c r="N184" s="99">
        <v>1764</v>
      </c>
      <c r="O184" s="99">
        <v>197</v>
      </c>
      <c r="P184" s="83" t="s">
        <v>267</v>
      </c>
      <c r="Q184" s="83" t="s">
        <v>267</v>
      </c>
      <c r="R184" s="83" t="s">
        <v>267</v>
      </c>
    </row>
    <row r="185" spans="1:18" s="73" customFormat="1" ht="18" customHeight="1">
      <c r="A185" s="97"/>
      <c r="B185" s="126" t="s">
        <v>215</v>
      </c>
      <c r="C185" s="103"/>
      <c r="D185" s="98">
        <f t="shared" si="4"/>
        <v>3048</v>
      </c>
      <c r="E185" s="99">
        <v>364</v>
      </c>
      <c r="F185" s="99">
        <v>4</v>
      </c>
      <c r="G185" s="99">
        <v>38</v>
      </c>
      <c r="H185" s="99">
        <v>0</v>
      </c>
      <c r="I185" s="99">
        <v>0</v>
      </c>
      <c r="J185" s="99">
        <v>26</v>
      </c>
      <c r="K185" s="99">
        <v>477</v>
      </c>
      <c r="L185" s="99">
        <v>27</v>
      </c>
      <c r="M185" s="99">
        <v>27</v>
      </c>
      <c r="N185" s="99">
        <v>1858</v>
      </c>
      <c r="O185" s="99">
        <v>227</v>
      </c>
      <c r="P185" s="83" t="s">
        <v>267</v>
      </c>
      <c r="Q185" s="83" t="s">
        <v>267</v>
      </c>
      <c r="R185" s="83" t="s">
        <v>267</v>
      </c>
    </row>
    <row r="186" spans="1:18" s="73" customFormat="1" ht="18" customHeight="1">
      <c r="A186" s="97"/>
      <c r="B186" s="126" t="s">
        <v>216</v>
      </c>
      <c r="C186" s="103"/>
      <c r="D186" s="98">
        <f t="shared" si="4"/>
        <v>2750</v>
      </c>
      <c r="E186" s="99">
        <v>378</v>
      </c>
      <c r="F186" s="99">
        <v>4</v>
      </c>
      <c r="G186" s="99">
        <v>41</v>
      </c>
      <c r="H186" s="99">
        <v>0</v>
      </c>
      <c r="I186" s="99">
        <v>1</v>
      </c>
      <c r="J186" s="99">
        <v>17</v>
      </c>
      <c r="K186" s="99">
        <v>432</v>
      </c>
      <c r="L186" s="99">
        <v>17</v>
      </c>
      <c r="M186" s="99">
        <v>28</v>
      </c>
      <c r="N186" s="99">
        <v>1658</v>
      </c>
      <c r="O186" s="99">
        <v>174</v>
      </c>
      <c r="P186" s="83" t="s">
        <v>267</v>
      </c>
      <c r="Q186" s="83" t="s">
        <v>267</v>
      </c>
      <c r="R186" s="83" t="s">
        <v>267</v>
      </c>
    </row>
    <row r="187" spans="1:18" s="73" customFormat="1" ht="18" customHeight="1">
      <c r="A187" s="97"/>
      <c r="B187" s="126" t="s">
        <v>217</v>
      </c>
      <c r="C187" s="103"/>
      <c r="D187" s="98">
        <f t="shared" si="4"/>
        <v>2530</v>
      </c>
      <c r="E187" s="99">
        <v>319</v>
      </c>
      <c r="F187" s="99">
        <v>1</v>
      </c>
      <c r="G187" s="99">
        <v>45</v>
      </c>
      <c r="H187" s="99">
        <v>1</v>
      </c>
      <c r="I187" s="99">
        <v>1</v>
      </c>
      <c r="J187" s="99">
        <v>20</v>
      </c>
      <c r="K187" s="99">
        <v>382</v>
      </c>
      <c r="L187" s="99">
        <v>15</v>
      </c>
      <c r="M187" s="99">
        <v>18</v>
      </c>
      <c r="N187" s="99">
        <v>1591</v>
      </c>
      <c r="O187" s="99">
        <v>137</v>
      </c>
      <c r="P187" s="83" t="s">
        <v>267</v>
      </c>
      <c r="Q187" s="83" t="s">
        <v>267</v>
      </c>
      <c r="R187" s="83" t="s">
        <v>267</v>
      </c>
    </row>
    <row r="188" spans="1:18" s="73" customFormat="1" ht="18" customHeight="1">
      <c r="A188" s="97"/>
      <c r="B188" s="126" t="s">
        <v>218</v>
      </c>
      <c r="C188" s="103"/>
      <c r="D188" s="98">
        <f t="shared" si="4"/>
        <v>2711</v>
      </c>
      <c r="E188" s="99">
        <v>315</v>
      </c>
      <c r="F188" s="99">
        <v>3</v>
      </c>
      <c r="G188" s="99">
        <v>24</v>
      </c>
      <c r="H188" s="99">
        <v>0</v>
      </c>
      <c r="I188" s="99">
        <v>0</v>
      </c>
      <c r="J188" s="99">
        <v>21</v>
      </c>
      <c r="K188" s="99">
        <v>403</v>
      </c>
      <c r="L188" s="99">
        <v>20</v>
      </c>
      <c r="M188" s="99">
        <v>37</v>
      </c>
      <c r="N188" s="99">
        <v>1539</v>
      </c>
      <c r="O188" s="99">
        <v>349</v>
      </c>
      <c r="P188" s="83" t="s">
        <v>267</v>
      </c>
      <c r="Q188" s="83" t="s">
        <v>267</v>
      </c>
      <c r="R188" s="83" t="s">
        <v>267</v>
      </c>
    </row>
    <row r="189" spans="1:18" s="73" customFormat="1" ht="18" customHeight="1">
      <c r="A189" s="97"/>
      <c r="B189" s="126" t="s">
        <v>207</v>
      </c>
      <c r="C189" s="103"/>
      <c r="D189" s="98">
        <f t="shared" si="4"/>
        <v>3038</v>
      </c>
      <c r="E189" s="99">
        <v>527</v>
      </c>
      <c r="F189" s="99">
        <v>2</v>
      </c>
      <c r="G189" s="99">
        <v>32</v>
      </c>
      <c r="H189" s="99">
        <v>0</v>
      </c>
      <c r="I189" s="99">
        <v>0</v>
      </c>
      <c r="J189" s="99">
        <v>22</v>
      </c>
      <c r="K189" s="99">
        <v>453</v>
      </c>
      <c r="L189" s="99">
        <v>30</v>
      </c>
      <c r="M189" s="99">
        <v>32</v>
      </c>
      <c r="N189" s="99">
        <v>1780</v>
      </c>
      <c r="O189" s="99">
        <v>160</v>
      </c>
      <c r="P189" s="83" t="s">
        <v>267</v>
      </c>
      <c r="Q189" s="83" t="s">
        <v>267</v>
      </c>
      <c r="R189" s="83" t="s">
        <v>267</v>
      </c>
    </row>
    <row r="190" spans="1:18" s="73" customFormat="1" ht="18" customHeight="1">
      <c r="A190" s="97"/>
      <c r="B190" s="126" t="s">
        <v>219</v>
      </c>
      <c r="C190" s="103"/>
      <c r="D190" s="98">
        <f t="shared" si="4"/>
        <v>2892</v>
      </c>
      <c r="E190" s="99">
        <v>433</v>
      </c>
      <c r="F190" s="99">
        <v>2</v>
      </c>
      <c r="G190" s="99">
        <v>36</v>
      </c>
      <c r="H190" s="99">
        <v>0</v>
      </c>
      <c r="I190" s="99">
        <v>0</v>
      </c>
      <c r="J190" s="99">
        <v>14</v>
      </c>
      <c r="K190" s="99">
        <v>422</v>
      </c>
      <c r="L190" s="99">
        <v>20</v>
      </c>
      <c r="M190" s="99">
        <v>29</v>
      </c>
      <c r="N190" s="99">
        <v>1739</v>
      </c>
      <c r="O190" s="99">
        <v>197</v>
      </c>
      <c r="P190" s="83" t="s">
        <v>267</v>
      </c>
      <c r="Q190" s="83" t="s">
        <v>267</v>
      </c>
      <c r="R190" s="83" t="s">
        <v>267</v>
      </c>
    </row>
    <row r="191" spans="1:18" s="73" customFormat="1" ht="18" customHeight="1">
      <c r="A191" s="97"/>
      <c r="B191" s="126" t="s">
        <v>220</v>
      </c>
      <c r="C191" s="103"/>
      <c r="D191" s="98">
        <f t="shared" si="4"/>
        <v>2923</v>
      </c>
      <c r="E191" s="99">
        <v>321</v>
      </c>
      <c r="F191" s="99">
        <v>4</v>
      </c>
      <c r="G191" s="99">
        <v>87</v>
      </c>
      <c r="H191" s="99">
        <v>0</v>
      </c>
      <c r="I191" s="99">
        <v>0</v>
      </c>
      <c r="J191" s="99">
        <v>32</v>
      </c>
      <c r="K191" s="99">
        <v>440</v>
      </c>
      <c r="L191" s="99">
        <v>24</v>
      </c>
      <c r="M191" s="99">
        <v>22</v>
      </c>
      <c r="N191" s="99">
        <v>1795</v>
      </c>
      <c r="O191" s="99">
        <v>198</v>
      </c>
      <c r="P191" s="83" t="s">
        <v>267</v>
      </c>
      <c r="Q191" s="83" t="s">
        <v>267</v>
      </c>
      <c r="R191" s="83" t="s">
        <v>267</v>
      </c>
    </row>
    <row r="192" spans="1:18" s="73" customFormat="1" ht="18" customHeight="1">
      <c r="A192" s="97"/>
      <c r="B192" s="126" t="s">
        <v>221</v>
      </c>
      <c r="C192" s="103"/>
      <c r="D192" s="98">
        <f t="shared" si="4"/>
        <v>2766</v>
      </c>
      <c r="E192" s="99">
        <v>357</v>
      </c>
      <c r="F192" s="99">
        <v>4</v>
      </c>
      <c r="G192" s="99">
        <v>25</v>
      </c>
      <c r="H192" s="99">
        <v>0</v>
      </c>
      <c r="I192" s="99">
        <v>0</v>
      </c>
      <c r="J192" s="99">
        <v>14</v>
      </c>
      <c r="K192" s="99">
        <v>446</v>
      </c>
      <c r="L192" s="99">
        <v>17</v>
      </c>
      <c r="M192" s="99">
        <v>34</v>
      </c>
      <c r="N192" s="99">
        <v>1745</v>
      </c>
      <c r="O192" s="99">
        <v>124</v>
      </c>
      <c r="P192" s="83" t="s">
        <v>267</v>
      </c>
      <c r="Q192" s="83" t="s">
        <v>267</v>
      </c>
      <c r="R192" s="83" t="s">
        <v>267</v>
      </c>
    </row>
    <row r="193" spans="1:18" s="73" customFormat="1" ht="18" customHeight="1">
      <c r="A193" s="97"/>
      <c r="B193" s="126" t="s">
        <v>222</v>
      </c>
      <c r="C193" s="103"/>
      <c r="D193" s="98">
        <f t="shared" si="4"/>
        <v>2792</v>
      </c>
      <c r="E193" s="99">
        <v>338</v>
      </c>
      <c r="F193" s="99">
        <v>3</v>
      </c>
      <c r="G193" s="99">
        <v>31</v>
      </c>
      <c r="H193" s="99">
        <v>0</v>
      </c>
      <c r="I193" s="99">
        <v>2</v>
      </c>
      <c r="J193" s="99">
        <v>26</v>
      </c>
      <c r="K193" s="99">
        <v>385</v>
      </c>
      <c r="L193" s="99">
        <v>16</v>
      </c>
      <c r="M193" s="99">
        <v>25</v>
      </c>
      <c r="N193" s="99">
        <v>1807</v>
      </c>
      <c r="O193" s="99">
        <v>159</v>
      </c>
      <c r="P193" s="83" t="s">
        <v>267</v>
      </c>
      <c r="Q193" s="83" t="s">
        <v>267</v>
      </c>
      <c r="R193" s="83" t="s">
        <v>267</v>
      </c>
    </row>
    <row r="194" spans="1:18" s="73" customFormat="1" ht="18" customHeight="1">
      <c r="A194" s="97"/>
      <c r="B194" s="126" t="s">
        <v>223</v>
      </c>
      <c r="C194" s="103"/>
      <c r="D194" s="98">
        <f t="shared" si="4"/>
        <v>2543</v>
      </c>
      <c r="E194" s="99">
        <v>335</v>
      </c>
      <c r="F194" s="99">
        <v>5</v>
      </c>
      <c r="G194" s="99">
        <v>30</v>
      </c>
      <c r="H194" s="99">
        <v>0</v>
      </c>
      <c r="I194" s="99">
        <v>0</v>
      </c>
      <c r="J194" s="99">
        <v>17</v>
      </c>
      <c r="K194" s="99">
        <v>387</v>
      </c>
      <c r="L194" s="99">
        <v>16</v>
      </c>
      <c r="M194" s="99">
        <v>29</v>
      </c>
      <c r="N194" s="99">
        <v>1593</v>
      </c>
      <c r="O194" s="99">
        <v>131</v>
      </c>
      <c r="P194" s="83" t="s">
        <v>267</v>
      </c>
      <c r="Q194" s="83" t="s">
        <v>267</v>
      </c>
      <c r="R194" s="83" t="s">
        <v>267</v>
      </c>
    </row>
    <row r="195" spans="1:18" s="73" customFormat="1" ht="18" customHeight="1">
      <c r="A195" s="97"/>
      <c r="B195" s="126" t="s">
        <v>224</v>
      </c>
      <c r="C195" s="103"/>
      <c r="D195" s="98">
        <f t="shared" si="4"/>
        <v>2226</v>
      </c>
      <c r="E195" s="99">
        <v>286</v>
      </c>
      <c r="F195" s="99">
        <v>2</v>
      </c>
      <c r="G195" s="99">
        <v>29</v>
      </c>
      <c r="H195" s="99">
        <v>0</v>
      </c>
      <c r="I195" s="99">
        <v>0</v>
      </c>
      <c r="J195" s="99">
        <v>23</v>
      </c>
      <c r="K195" s="99">
        <v>353</v>
      </c>
      <c r="L195" s="99">
        <v>20</v>
      </c>
      <c r="M195" s="99">
        <v>18</v>
      </c>
      <c r="N195" s="99">
        <v>1376</v>
      </c>
      <c r="O195" s="99">
        <v>119</v>
      </c>
      <c r="P195" s="83" t="s">
        <v>267</v>
      </c>
      <c r="Q195" s="83" t="s">
        <v>267</v>
      </c>
      <c r="R195" s="83" t="s">
        <v>267</v>
      </c>
    </row>
    <row r="196" spans="1:18" s="73" customFormat="1" ht="18" customHeight="1">
      <c r="A196" s="97"/>
      <c r="B196" s="126" t="s">
        <v>225</v>
      </c>
      <c r="C196" s="103"/>
      <c r="D196" s="98">
        <f t="shared" si="4"/>
        <v>3050</v>
      </c>
      <c r="E196" s="99">
        <v>417</v>
      </c>
      <c r="F196" s="99">
        <v>2</v>
      </c>
      <c r="G196" s="99">
        <v>40</v>
      </c>
      <c r="H196" s="99">
        <v>0</v>
      </c>
      <c r="I196" s="99">
        <v>0</v>
      </c>
      <c r="J196" s="99">
        <v>13</v>
      </c>
      <c r="K196" s="99">
        <v>487</v>
      </c>
      <c r="L196" s="99">
        <v>14</v>
      </c>
      <c r="M196" s="99">
        <v>39</v>
      </c>
      <c r="N196" s="99">
        <v>1824</v>
      </c>
      <c r="O196" s="99">
        <v>214</v>
      </c>
      <c r="P196" s="83" t="s">
        <v>267</v>
      </c>
      <c r="Q196" s="83" t="s">
        <v>267</v>
      </c>
      <c r="R196" s="83" t="s">
        <v>267</v>
      </c>
    </row>
    <row r="197" spans="1:18" s="73" customFormat="1" ht="18" customHeight="1">
      <c r="A197" s="97"/>
      <c r="B197" s="126" t="s">
        <v>226</v>
      </c>
      <c r="C197" s="103"/>
      <c r="D197" s="98">
        <f t="shared" si="4"/>
        <v>146</v>
      </c>
      <c r="E197" s="99">
        <v>10</v>
      </c>
      <c r="F197" s="99">
        <v>1</v>
      </c>
      <c r="G197" s="99">
        <v>2</v>
      </c>
      <c r="H197" s="99">
        <v>0</v>
      </c>
      <c r="I197" s="99">
        <v>0</v>
      </c>
      <c r="J197" s="99">
        <v>0</v>
      </c>
      <c r="K197" s="99">
        <v>23</v>
      </c>
      <c r="L197" s="99">
        <v>1</v>
      </c>
      <c r="M197" s="99">
        <v>2</v>
      </c>
      <c r="N197" s="99">
        <v>98</v>
      </c>
      <c r="O197" s="99">
        <v>9</v>
      </c>
      <c r="P197" s="83" t="s">
        <v>267</v>
      </c>
      <c r="Q197" s="83" t="s">
        <v>267</v>
      </c>
      <c r="R197" s="83" t="s">
        <v>267</v>
      </c>
    </row>
    <row r="198" spans="1:18" s="73" customFormat="1" ht="18" customHeight="1">
      <c r="A198" s="97"/>
      <c r="B198" s="126" t="s">
        <v>227</v>
      </c>
      <c r="C198" s="103"/>
      <c r="D198" s="98">
        <f t="shared" si="4"/>
        <v>2373</v>
      </c>
      <c r="E198" s="99">
        <v>309</v>
      </c>
      <c r="F198" s="99">
        <v>3</v>
      </c>
      <c r="G198" s="99">
        <v>26</v>
      </c>
      <c r="H198" s="99">
        <v>0</v>
      </c>
      <c r="I198" s="99">
        <v>0</v>
      </c>
      <c r="J198" s="99">
        <v>15</v>
      </c>
      <c r="K198" s="99">
        <v>385</v>
      </c>
      <c r="L198" s="99">
        <v>12</v>
      </c>
      <c r="M198" s="99">
        <v>16</v>
      </c>
      <c r="N198" s="99">
        <v>1432</v>
      </c>
      <c r="O198" s="99">
        <v>175</v>
      </c>
      <c r="P198" s="83" t="s">
        <v>267</v>
      </c>
      <c r="Q198" s="83" t="s">
        <v>267</v>
      </c>
      <c r="R198" s="83" t="s">
        <v>267</v>
      </c>
    </row>
    <row r="199" spans="1:18" s="73" customFormat="1" ht="18" customHeight="1">
      <c r="A199" s="97"/>
      <c r="B199" s="126" t="s">
        <v>228</v>
      </c>
      <c r="C199" s="103"/>
      <c r="D199" s="98">
        <f t="shared" si="4"/>
        <v>2734</v>
      </c>
      <c r="E199" s="99">
        <v>368</v>
      </c>
      <c r="F199" s="99">
        <v>4</v>
      </c>
      <c r="G199" s="99">
        <v>20</v>
      </c>
      <c r="H199" s="99">
        <v>0</v>
      </c>
      <c r="I199" s="99">
        <v>0</v>
      </c>
      <c r="J199" s="99">
        <v>15</v>
      </c>
      <c r="K199" s="99">
        <v>442</v>
      </c>
      <c r="L199" s="99">
        <v>26</v>
      </c>
      <c r="M199" s="99">
        <v>30</v>
      </c>
      <c r="N199" s="99">
        <v>1735</v>
      </c>
      <c r="O199" s="99">
        <v>94</v>
      </c>
      <c r="P199" s="83" t="s">
        <v>267</v>
      </c>
      <c r="Q199" s="83" t="s">
        <v>267</v>
      </c>
      <c r="R199" s="83" t="s">
        <v>267</v>
      </c>
    </row>
    <row r="200" spans="1:18" s="73" customFormat="1" ht="18" customHeight="1">
      <c r="A200" s="97"/>
      <c r="B200" s="126" t="s">
        <v>229</v>
      </c>
      <c r="C200" s="103"/>
      <c r="D200" s="98">
        <f aca="true" t="shared" si="6" ref="D200:D239">SUM(E200:O200)</f>
        <v>2354</v>
      </c>
      <c r="E200" s="99">
        <v>282</v>
      </c>
      <c r="F200" s="99">
        <v>5</v>
      </c>
      <c r="G200" s="99">
        <v>13</v>
      </c>
      <c r="H200" s="99">
        <v>0</v>
      </c>
      <c r="I200" s="99">
        <v>0</v>
      </c>
      <c r="J200" s="99">
        <v>10</v>
      </c>
      <c r="K200" s="99">
        <v>330</v>
      </c>
      <c r="L200" s="99">
        <v>20</v>
      </c>
      <c r="M200" s="99">
        <v>17</v>
      </c>
      <c r="N200" s="99">
        <v>1373</v>
      </c>
      <c r="O200" s="99">
        <v>304</v>
      </c>
      <c r="P200" s="83" t="s">
        <v>267</v>
      </c>
      <c r="Q200" s="83" t="s">
        <v>267</v>
      </c>
      <c r="R200" s="83" t="s">
        <v>267</v>
      </c>
    </row>
    <row r="201" spans="1:18" s="73" customFormat="1" ht="18" customHeight="1">
      <c r="A201" s="97"/>
      <c r="B201" s="126" t="s">
        <v>230</v>
      </c>
      <c r="C201" s="103"/>
      <c r="D201" s="98">
        <f t="shared" si="6"/>
        <v>2890</v>
      </c>
      <c r="E201" s="99">
        <v>352</v>
      </c>
      <c r="F201" s="99">
        <v>6</v>
      </c>
      <c r="G201" s="99">
        <v>19</v>
      </c>
      <c r="H201" s="99">
        <v>0</v>
      </c>
      <c r="I201" s="99">
        <v>5</v>
      </c>
      <c r="J201" s="99">
        <v>17</v>
      </c>
      <c r="K201" s="99">
        <v>475</v>
      </c>
      <c r="L201" s="99">
        <v>26</v>
      </c>
      <c r="M201" s="99">
        <v>25</v>
      </c>
      <c r="N201" s="99">
        <v>1796</v>
      </c>
      <c r="O201" s="99">
        <v>169</v>
      </c>
      <c r="P201" s="83" t="s">
        <v>267</v>
      </c>
      <c r="Q201" s="83" t="s">
        <v>267</v>
      </c>
      <c r="R201" s="83" t="s">
        <v>267</v>
      </c>
    </row>
    <row r="202" spans="1:18" s="73" customFormat="1" ht="18" customHeight="1">
      <c r="A202" s="97"/>
      <c r="B202" s="126" t="s">
        <v>231</v>
      </c>
      <c r="C202" s="103"/>
      <c r="D202" s="98">
        <f t="shared" si="6"/>
        <v>2825</v>
      </c>
      <c r="E202" s="99">
        <v>354</v>
      </c>
      <c r="F202" s="99">
        <v>3</v>
      </c>
      <c r="G202" s="99">
        <v>33</v>
      </c>
      <c r="H202" s="99">
        <v>0</v>
      </c>
      <c r="I202" s="99">
        <v>1</v>
      </c>
      <c r="J202" s="99">
        <v>16</v>
      </c>
      <c r="K202" s="99">
        <v>465</v>
      </c>
      <c r="L202" s="99">
        <v>15</v>
      </c>
      <c r="M202" s="99">
        <v>30</v>
      </c>
      <c r="N202" s="99">
        <v>1745</v>
      </c>
      <c r="O202" s="99">
        <v>163</v>
      </c>
      <c r="P202" s="83" t="s">
        <v>267</v>
      </c>
      <c r="Q202" s="83" t="s">
        <v>267</v>
      </c>
      <c r="R202" s="83" t="s">
        <v>267</v>
      </c>
    </row>
    <row r="203" spans="1:18" s="73" customFormat="1" ht="18" customHeight="1">
      <c r="A203" s="97"/>
      <c r="B203" s="126" t="s">
        <v>232</v>
      </c>
      <c r="C203" s="103"/>
      <c r="D203" s="98">
        <f t="shared" si="6"/>
        <v>2926</v>
      </c>
      <c r="E203" s="99">
        <v>388</v>
      </c>
      <c r="F203" s="99">
        <v>3</v>
      </c>
      <c r="G203" s="99">
        <v>28</v>
      </c>
      <c r="H203" s="99">
        <v>1</v>
      </c>
      <c r="I203" s="99">
        <v>1</v>
      </c>
      <c r="J203" s="99">
        <v>12</v>
      </c>
      <c r="K203" s="99">
        <v>460</v>
      </c>
      <c r="L203" s="99">
        <v>27</v>
      </c>
      <c r="M203" s="99">
        <v>28</v>
      </c>
      <c r="N203" s="99">
        <v>1836</v>
      </c>
      <c r="O203" s="99">
        <v>142</v>
      </c>
      <c r="P203" s="83" t="s">
        <v>267</v>
      </c>
      <c r="Q203" s="83" t="s">
        <v>267</v>
      </c>
      <c r="R203" s="83" t="s">
        <v>267</v>
      </c>
    </row>
    <row r="204" spans="1:18" s="73" customFormat="1" ht="18" customHeight="1">
      <c r="A204" s="97"/>
      <c r="B204" s="126" t="s">
        <v>233</v>
      </c>
      <c r="C204" s="103"/>
      <c r="D204" s="98">
        <f t="shared" si="6"/>
        <v>2667</v>
      </c>
      <c r="E204" s="99">
        <v>346</v>
      </c>
      <c r="F204" s="99">
        <v>3</v>
      </c>
      <c r="G204" s="99">
        <v>30</v>
      </c>
      <c r="H204" s="99">
        <v>0</v>
      </c>
      <c r="I204" s="99">
        <v>2</v>
      </c>
      <c r="J204" s="99">
        <v>16</v>
      </c>
      <c r="K204" s="99">
        <v>382</v>
      </c>
      <c r="L204" s="99">
        <v>16</v>
      </c>
      <c r="M204" s="99">
        <v>15</v>
      </c>
      <c r="N204" s="99">
        <v>1762</v>
      </c>
      <c r="O204" s="99">
        <v>95</v>
      </c>
      <c r="P204" s="83" t="s">
        <v>267</v>
      </c>
      <c r="Q204" s="83" t="s">
        <v>267</v>
      </c>
      <c r="R204" s="83" t="s">
        <v>267</v>
      </c>
    </row>
    <row r="205" spans="1:18" s="73" customFormat="1" ht="18" customHeight="1">
      <c r="A205" s="97"/>
      <c r="B205" s="126" t="s">
        <v>234</v>
      </c>
      <c r="C205" s="103"/>
      <c r="D205" s="98">
        <f t="shared" si="6"/>
        <v>2768</v>
      </c>
      <c r="E205" s="99">
        <v>442</v>
      </c>
      <c r="F205" s="99">
        <v>5</v>
      </c>
      <c r="G205" s="99">
        <v>33</v>
      </c>
      <c r="H205" s="99">
        <v>0</v>
      </c>
      <c r="I205" s="99">
        <v>1</v>
      </c>
      <c r="J205" s="99">
        <v>21</v>
      </c>
      <c r="K205" s="99">
        <v>407</v>
      </c>
      <c r="L205" s="99">
        <v>30</v>
      </c>
      <c r="M205" s="99">
        <v>33</v>
      </c>
      <c r="N205" s="99">
        <v>1685</v>
      </c>
      <c r="O205" s="99">
        <v>111</v>
      </c>
      <c r="P205" s="83" t="s">
        <v>267</v>
      </c>
      <c r="Q205" s="83" t="s">
        <v>267</v>
      </c>
      <c r="R205" s="83" t="s">
        <v>267</v>
      </c>
    </row>
    <row r="206" spans="1:18" s="73" customFormat="1" ht="18" customHeight="1">
      <c r="A206" s="97"/>
      <c r="B206" s="126" t="s">
        <v>235</v>
      </c>
      <c r="C206" s="103"/>
      <c r="D206" s="98">
        <f t="shared" si="6"/>
        <v>1946</v>
      </c>
      <c r="E206" s="99">
        <v>388</v>
      </c>
      <c r="F206" s="99">
        <v>6</v>
      </c>
      <c r="G206" s="99">
        <v>12</v>
      </c>
      <c r="H206" s="99">
        <v>0</v>
      </c>
      <c r="I206" s="99">
        <v>1</v>
      </c>
      <c r="J206" s="99">
        <v>27</v>
      </c>
      <c r="K206" s="99">
        <v>263</v>
      </c>
      <c r="L206" s="99">
        <v>20</v>
      </c>
      <c r="M206" s="99">
        <v>20</v>
      </c>
      <c r="N206" s="99">
        <v>1133</v>
      </c>
      <c r="O206" s="99">
        <v>76</v>
      </c>
      <c r="P206" s="83" t="s">
        <v>267</v>
      </c>
      <c r="Q206" s="83" t="s">
        <v>267</v>
      </c>
      <c r="R206" s="83" t="s">
        <v>267</v>
      </c>
    </row>
    <row r="207" spans="1:18" s="73" customFormat="1" ht="18" customHeight="1">
      <c r="A207" s="97"/>
      <c r="B207" s="126" t="s">
        <v>236</v>
      </c>
      <c r="C207" s="103"/>
      <c r="D207" s="98">
        <f t="shared" si="6"/>
        <v>1901</v>
      </c>
      <c r="E207" s="99">
        <v>194</v>
      </c>
      <c r="F207" s="99">
        <v>1</v>
      </c>
      <c r="G207" s="99">
        <v>9</v>
      </c>
      <c r="H207" s="99">
        <v>0</v>
      </c>
      <c r="I207" s="99">
        <v>1</v>
      </c>
      <c r="J207" s="99">
        <v>10</v>
      </c>
      <c r="K207" s="99">
        <v>292</v>
      </c>
      <c r="L207" s="99">
        <v>14</v>
      </c>
      <c r="M207" s="99">
        <v>15</v>
      </c>
      <c r="N207" s="99">
        <v>1158</v>
      </c>
      <c r="O207" s="99">
        <v>207</v>
      </c>
      <c r="P207" s="83" t="s">
        <v>267</v>
      </c>
      <c r="Q207" s="83" t="s">
        <v>267</v>
      </c>
      <c r="R207" s="83" t="s">
        <v>267</v>
      </c>
    </row>
    <row r="208" spans="1:18" s="73" customFormat="1" ht="18" customHeight="1">
      <c r="A208" s="97"/>
      <c r="B208" s="126" t="s">
        <v>237</v>
      </c>
      <c r="C208" s="103"/>
      <c r="D208" s="98">
        <f t="shared" si="6"/>
        <v>2794</v>
      </c>
      <c r="E208" s="99">
        <v>306</v>
      </c>
      <c r="F208" s="99">
        <v>4</v>
      </c>
      <c r="G208" s="99">
        <v>35</v>
      </c>
      <c r="H208" s="99">
        <v>0</v>
      </c>
      <c r="I208" s="99">
        <v>0</v>
      </c>
      <c r="J208" s="99">
        <v>10</v>
      </c>
      <c r="K208" s="99">
        <v>447</v>
      </c>
      <c r="L208" s="99">
        <v>36</v>
      </c>
      <c r="M208" s="99">
        <v>15</v>
      </c>
      <c r="N208" s="99">
        <v>1877</v>
      </c>
      <c r="O208" s="99">
        <v>64</v>
      </c>
      <c r="P208" s="83" t="s">
        <v>267</v>
      </c>
      <c r="Q208" s="83" t="s">
        <v>267</v>
      </c>
      <c r="R208" s="83" t="s">
        <v>267</v>
      </c>
    </row>
    <row r="209" spans="1:18" s="73" customFormat="1" ht="18" customHeight="1">
      <c r="A209" s="97"/>
      <c r="B209" s="126" t="s">
        <v>238</v>
      </c>
      <c r="C209" s="103"/>
      <c r="D209" s="98">
        <f t="shared" si="6"/>
        <v>2745</v>
      </c>
      <c r="E209" s="99">
        <v>336</v>
      </c>
      <c r="F209" s="99">
        <v>10</v>
      </c>
      <c r="G209" s="99">
        <v>39</v>
      </c>
      <c r="H209" s="99">
        <v>0</v>
      </c>
      <c r="I209" s="99">
        <v>2</v>
      </c>
      <c r="J209" s="99">
        <v>8</v>
      </c>
      <c r="K209" s="99">
        <v>435</v>
      </c>
      <c r="L209" s="99">
        <v>18</v>
      </c>
      <c r="M209" s="99">
        <v>19</v>
      </c>
      <c r="N209" s="99">
        <v>1773</v>
      </c>
      <c r="O209" s="99">
        <v>105</v>
      </c>
      <c r="P209" s="83" t="s">
        <v>267</v>
      </c>
      <c r="Q209" s="83" t="s">
        <v>267</v>
      </c>
      <c r="R209" s="83" t="s">
        <v>267</v>
      </c>
    </row>
    <row r="210" spans="1:18" s="73" customFormat="1" ht="18" customHeight="1">
      <c r="A210" s="97"/>
      <c r="B210" s="126" t="s">
        <v>239</v>
      </c>
      <c r="C210" s="103"/>
      <c r="D210" s="98">
        <f t="shared" si="6"/>
        <v>2492</v>
      </c>
      <c r="E210" s="99">
        <v>371</v>
      </c>
      <c r="F210" s="99">
        <v>2</v>
      </c>
      <c r="G210" s="99">
        <v>23</v>
      </c>
      <c r="H210" s="99">
        <v>0</v>
      </c>
      <c r="I210" s="99">
        <v>0</v>
      </c>
      <c r="J210" s="99">
        <v>9</v>
      </c>
      <c r="K210" s="99">
        <v>375</v>
      </c>
      <c r="L210" s="99">
        <v>39</v>
      </c>
      <c r="M210" s="99">
        <v>22</v>
      </c>
      <c r="N210" s="99">
        <v>1515</v>
      </c>
      <c r="O210" s="99">
        <v>136</v>
      </c>
      <c r="P210" s="83" t="s">
        <v>267</v>
      </c>
      <c r="Q210" s="83" t="s">
        <v>267</v>
      </c>
      <c r="R210" s="83" t="s">
        <v>267</v>
      </c>
    </row>
    <row r="211" spans="1:18" s="73" customFormat="1" ht="18" customHeight="1">
      <c r="A211" s="97"/>
      <c r="B211" s="126" t="s">
        <v>21</v>
      </c>
      <c r="C211" s="103"/>
      <c r="D211" s="98">
        <f>SUM(E211:O211)</f>
        <v>3029</v>
      </c>
      <c r="E211" s="99">
        <v>527</v>
      </c>
      <c r="F211" s="99">
        <v>8</v>
      </c>
      <c r="G211" s="99">
        <v>23</v>
      </c>
      <c r="H211" s="99">
        <v>0</v>
      </c>
      <c r="I211" s="99">
        <v>1</v>
      </c>
      <c r="J211" s="99">
        <v>23</v>
      </c>
      <c r="K211" s="99">
        <v>461</v>
      </c>
      <c r="L211" s="99">
        <v>23</v>
      </c>
      <c r="M211" s="99">
        <v>62</v>
      </c>
      <c r="N211" s="99">
        <v>1678</v>
      </c>
      <c r="O211" s="99">
        <v>223</v>
      </c>
      <c r="P211" s="83" t="s">
        <v>267</v>
      </c>
      <c r="Q211" s="83" t="s">
        <v>267</v>
      </c>
      <c r="R211" s="83" t="s">
        <v>267</v>
      </c>
    </row>
    <row r="212" spans="1:18" s="73" customFormat="1" ht="18" customHeight="1">
      <c r="A212" s="97"/>
      <c r="B212" s="126" t="s">
        <v>22</v>
      </c>
      <c r="C212" s="103"/>
      <c r="D212" s="98">
        <f t="shared" si="6"/>
        <v>2871</v>
      </c>
      <c r="E212" s="99">
        <v>477</v>
      </c>
      <c r="F212" s="99">
        <v>9</v>
      </c>
      <c r="G212" s="99">
        <v>28</v>
      </c>
      <c r="H212" s="99">
        <v>0</v>
      </c>
      <c r="I212" s="99">
        <v>0</v>
      </c>
      <c r="J212" s="99">
        <v>14</v>
      </c>
      <c r="K212" s="99">
        <v>426</v>
      </c>
      <c r="L212" s="99">
        <v>22</v>
      </c>
      <c r="M212" s="99">
        <v>43</v>
      </c>
      <c r="N212" s="99">
        <v>1686</v>
      </c>
      <c r="O212" s="99">
        <v>166</v>
      </c>
      <c r="P212" s="83" t="s">
        <v>267</v>
      </c>
      <c r="Q212" s="83" t="s">
        <v>267</v>
      </c>
      <c r="R212" s="83" t="s">
        <v>267</v>
      </c>
    </row>
    <row r="213" spans="1:18" s="73" customFormat="1" ht="18" customHeight="1">
      <c r="A213" s="97"/>
      <c r="B213" s="126" t="s">
        <v>240</v>
      </c>
      <c r="C213" s="103"/>
      <c r="D213" s="98">
        <f t="shared" si="6"/>
        <v>2787</v>
      </c>
      <c r="E213" s="99">
        <v>426</v>
      </c>
      <c r="F213" s="99">
        <v>8</v>
      </c>
      <c r="G213" s="99">
        <v>27</v>
      </c>
      <c r="H213" s="99">
        <v>0</v>
      </c>
      <c r="I213" s="99">
        <v>2</v>
      </c>
      <c r="J213" s="99">
        <v>4</v>
      </c>
      <c r="K213" s="99">
        <v>462</v>
      </c>
      <c r="L213" s="99">
        <v>26</v>
      </c>
      <c r="M213" s="99">
        <v>20</v>
      </c>
      <c r="N213" s="99">
        <v>1600</v>
      </c>
      <c r="O213" s="99">
        <v>212</v>
      </c>
      <c r="P213" s="83" t="s">
        <v>267</v>
      </c>
      <c r="Q213" s="83" t="s">
        <v>267</v>
      </c>
      <c r="R213" s="83" t="s">
        <v>267</v>
      </c>
    </row>
    <row r="214" spans="1:18" s="73" customFormat="1" ht="18" customHeight="1">
      <c r="A214" s="97"/>
      <c r="B214" s="126" t="s">
        <v>241</v>
      </c>
      <c r="C214" s="103"/>
      <c r="D214" s="98">
        <f t="shared" si="6"/>
        <v>2797</v>
      </c>
      <c r="E214" s="99">
        <v>360</v>
      </c>
      <c r="F214" s="99">
        <v>2</v>
      </c>
      <c r="G214" s="99">
        <v>18</v>
      </c>
      <c r="H214" s="99">
        <v>0</v>
      </c>
      <c r="I214" s="99">
        <v>1</v>
      </c>
      <c r="J214" s="99">
        <v>14</v>
      </c>
      <c r="K214" s="99">
        <v>395</v>
      </c>
      <c r="L214" s="99">
        <v>17</v>
      </c>
      <c r="M214" s="99">
        <v>16</v>
      </c>
      <c r="N214" s="99">
        <v>1814</v>
      </c>
      <c r="O214" s="99">
        <v>160</v>
      </c>
      <c r="P214" s="83" t="s">
        <v>267</v>
      </c>
      <c r="Q214" s="83" t="s">
        <v>267</v>
      </c>
      <c r="R214" s="83" t="s">
        <v>267</v>
      </c>
    </row>
    <row r="215" spans="1:18" s="73" customFormat="1" ht="18" customHeight="1">
      <c r="A215" s="97"/>
      <c r="B215" s="126" t="s">
        <v>242</v>
      </c>
      <c r="C215" s="103"/>
      <c r="D215" s="98">
        <f t="shared" si="6"/>
        <v>2647</v>
      </c>
      <c r="E215" s="99">
        <v>518</v>
      </c>
      <c r="F215" s="99">
        <v>1</v>
      </c>
      <c r="G215" s="99">
        <v>20</v>
      </c>
      <c r="H215" s="99">
        <v>0</v>
      </c>
      <c r="I215" s="99">
        <v>4</v>
      </c>
      <c r="J215" s="99">
        <v>31</v>
      </c>
      <c r="K215" s="99">
        <v>332</v>
      </c>
      <c r="L215" s="99">
        <v>38</v>
      </c>
      <c r="M215" s="99">
        <v>18</v>
      </c>
      <c r="N215" s="99">
        <v>1523</v>
      </c>
      <c r="O215" s="99">
        <v>162</v>
      </c>
      <c r="P215" s="83" t="s">
        <v>267</v>
      </c>
      <c r="Q215" s="83" t="s">
        <v>267</v>
      </c>
      <c r="R215" s="83" t="s">
        <v>267</v>
      </c>
    </row>
    <row r="216" spans="1:18" s="73" customFormat="1" ht="18" customHeight="1">
      <c r="A216" s="97"/>
      <c r="B216" s="126" t="s">
        <v>243</v>
      </c>
      <c r="C216" s="103"/>
      <c r="D216" s="98">
        <f t="shared" si="6"/>
        <v>2742</v>
      </c>
      <c r="E216" s="99">
        <v>330</v>
      </c>
      <c r="F216" s="99">
        <v>5</v>
      </c>
      <c r="G216" s="99">
        <v>43</v>
      </c>
      <c r="H216" s="99">
        <v>0</v>
      </c>
      <c r="I216" s="99">
        <v>0</v>
      </c>
      <c r="J216" s="99">
        <v>16</v>
      </c>
      <c r="K216" s="99">
        <v>420</v>
      </c>
      <c r="L216" s="99">
        <v>20</v>
      </c>
      <c r="M216" s="99">
        <v>21</v>
      </c>
      <c r="N216" s="99">
        <v>1681</v>
      </c>
      <c r="O216" s="99">
        <v>206</v>
      </c>
      <c r="P216" s="83" t="s">
        <v>267</v>
      </c>
      <c r="Q216" s="83" t="s">
        <v>267</v>
      </c>
      <c r="R216" s="83" t="s">
        <v>267</v>
      </c>
    </row>
    <row r="217" spans="1:18" s="73" customFormat="1" ht="18" customHeight="1">
      <c r="A217" s="97"/>
      <c r="B217" s="126" t="s">
        <v>23</v>
      </c>
      <c r="C217" s="103"/>
      <c r="D217" s="98">
        <f t="shared" si="6"/>
        <v>2287</v>
      </c>
      <c r="E217" s="99">
        <v>374</v>
      </c>
      <c r="F217" s="99">
        <v>2</v>
      </c>
      <c r="G217" s="99">
        <v>19</v>
      </c>
      <c r="H217" s="99">
        <v>0</v>
      </c>
      <c r="I217" s="99">
        <v>0</v>
      </c>
      <c r="J217" s="99">
        <v>14</v>
      </c>
      <c r="K217" s="99">
        <v>401</v>
      </c>
      <c r="L217" s="99">
        <v>19</v>
      </c>
      <c r="M217" s="99">
        <v>15</v>
      </c>
      <c r="N217" s="99">
        <v>1338</v>
      </c>
      <c r="O217" s="99">
        <v>105</v>
      </c>
      <c r="P217" s="83" t="s">
        <v>267</v>
      </c>
      <c r="Q217" s="83" t="s">
        <v>267</v>
      </c>
      <c r="R217" s="83" t="s">
        <v>267</v>
      </c>
    </row>
    <row r="218" spans="1:18" s="73" customFormat="1" ht="18" customHeight="1">
      <c r="A218" s="97"/>
      <c r="B218" s="126" t="s">
        <v>24</v>
      </c>
      <c r="C218" s="103"/>
      <c r="D218" s="98">
        <f>SUM(E218:O218)</f>
        <v>2125</v>
      </c>
      <c r="E218" s="99">
        <v>337</v>
      </c>
      <c r="F218" s="99">
        <v>6</v>
      </c>
      <c r="G218" s="99">
        <v>24</v>
      </c>
      <c r="H218" s="99">
        <v>0</v>
      </c>
      <c r="I218" s="99">
        <v>0</v>
      </c>
      <c r="J218" s="99">
        <v>27</v>
      </c>
      <c r="K218" s="99">
        <v>341</v>
      </c>
      <c r="L218" s="99">
        <v>25</v>
      </c>
      <c r="M218" s="99">
        <v>15</v>
      </c>
      <c r="N218" s="99">
        <v>1233</v>
      </c>
      <c r="O218" s="99">
        <v>117</v>
      </c>
      <c r="P218" s="83" t="s">
        <v>267</v>
      </c>
      <c r="Q218" s="83" t="s">
        <v>267</v>
      </c>
      <c r="R218" s="83" t="s">
        <v>267</v>
      </c>
    </row>
    <row r="219" spans="1:18" s="73" customFormat="1" ht="18" customHeight="1">
      <c r="A219" s="97"/>
      <c r="B219" s="126" t="s">
        <v>244</v>
      </c>
      <c r="C219" s="103"/>
      <c r="D219" s="98">
        <f t="shared" si="6"/>
        <v>2431</v>
      </c>
      <c r="E219" s="99">
        <v>396</v>
      </c>
      <c r="F219" s="99">
        <v>12</v>
      </c>
      <c r="G219" s="99">
        <v>50</v>
      </c>
      <c r="H219" s="99">
        <v>0</v>
      </c>
      <c r="I219" s="99">
        <v>0</v>
      </c>
      <c r="J219" s="99">
        <v>19</v>
      </c>
      <c r="K219" s="99">
        <v>350</v>
      </c>
      <c r="L219" s="99">
        <v>25</v>
      </c>
      <c r="M219" s="99">
        <v>26</v>
      </c>
      <c r="N219" s="99">
        <v>1458</v>
      </c>
      <c r="O219" s="99">
        <v>95</v>
      </c>
      <c r="P219" s="83" t="s">
        <v>267</v>
      </c>
      <c r="Q219" s="83" t="s">
        <v>267</v>
      </c>
      <c r="R219" s="83" t="s">
        <v>267</v>
      </c>
    </row>
    <row r="220" spans="1:18" s="73" customFormat="1" ht="18" customHeight="1">
      <c r="A220" s="97"/>
      <c r="B220" s="126" t="s">
        <v>245</v>
      </c>
      <c r="C220" s="103"/>
      <c r="D220" s="98">
        <f t="shared" si="6"/>
        <v>2510</v>
      </c>
      <c r="E220" s="99">
        <v>378</v>
      </c>
      <c r="F220" s="99">
        <v>5</v>
      </c>
      <c r="G220" s="99">
        <v>26</v>
      </c>
      <c r="H220" s="99">
        <v>0</v>
      </c>
      <c r="I220" s="99">
        <v>2</v>
      </c>
      <c r="J220" s="99">
        <v>18</v>
      </c>
      <c r="K220" s="99">
        <v>362</v>
      </c>
      <c r="L220" s="99">
        <v>11</v>
      </c>
      <c r="M220" s="99">
        <v>27</v>
      </c>
      <c r="N220" s="99">
        <v>1528</v>
      </c>
      <c r="O220" s="99">
        <v>153</v>
      </c>
      <c r="P220" s="83" t="s">
        <v>267</v>
      </c>
      <c r="Q220" s="83" t="s">
        <v>267</v>
      </c>
      <c r="R220" s="83" t="s">
        <v>267</v>
      </c>
    </row>
    <row r="221" spans="1:18" s="73" customFormat="1" ht="18" customHeight="1">
      <c r="A221" s="97"/>
      <c r="B221" s="126" t="s">
        <v>246</v>
      </c>
      <c r="C221" s="103"/>
      <c r="D221" s="98">
        <f t="shared" si="6"/>
        <v>1879</v>
      </c>
      <c r="E221" s="99">
        <v>288</v>
      </c>
      <c r="F221" s="99">
        <v>5</v>
      </c>
      <c r="G221" s="99">
        <v>22</v>
      </c>
      <c r="H221" s="99">
        <v>0</v>
      </c>
      <c r="I221" s="99">
        <v>4</v>
      </c>
      <c r="J221" s="99">
        <v>21</v>
      </c>
      <c r="K221" s="99">
        <v>291</v>
      </c>
      <c r="L221" s="99">
        <v>13</v>
      </c>
      <c r="M221" s="99">
        <v>13</v>
      </c>
      <c r="N221" s="99">
        <v>1125</v>
      </c>
      <c r="O221" s="99">
        <v>97</v>
      </c>
      <c r="P221" s="83" t="s">
        <v>267</v>
      </c>
      <c r="Q221" s="83" t="s">
        <v>267</v>
      </c>
      <c r="R221" s="83" t="s">
        <v>267</v>
      </c>
    </row>
    <row r="222" spans="1:18" s="73" customFormat="1" ht="18" customHeight="1">
      <c r="A222" s="97"/>
      <c r="B222" s="126" t="s">
        <v>25</v>
      </c>
      <c r="C222" s="103"/>
      <c r="D222" s="98">
        <f>SUM(E222:O222)</f>
        <v>2829</v>
      </c>
      <c r="E222" s="99">
        <v>439</v>
      </c>
      <c r="F222" s="99">
        <v>6</v>
      </c>
      <c r="G222" s="99">
        <v>25</v>
      </c>
      <c r="H222" s="99">
        <v>0</v>
      </c>
      <c r="I222" s="99">
        <v>2</v>
      </c>
      <c r="J222" s="99">
        <v>20</v>
      </c>
      <c r="K222" s="99">
        <v>453</v>
      </c>
      <c r="L222" s="99">
        <v>18</v>
      </c>
      <c r="M222" s="99">
        <v>32</v>
      </c>
      <c r="N222" s="99">
        <v>1668</v>
      </c>
      <c r="O222" s="99">
        <v>166</v>
      </c>
      <c r="P222" s="83" t="s">
        <v>267</v>
      </c>
      <c r="Q222" s="83" t="s">
        <v>267</v>
      </c>
      <c r="R222" s="83" t="s">
        <v>267</v>
      </c>
    </row>
    <row r="223" spans="1:18" s="73" customFormat="1" ht="18" customHeight="1">
      <c r="A223" s="97"/>
      <c r="B223" s="126" t="s">
        <v>26</v>
      </c>
      <c r="C223" s="103"/>
      <c r="D223" s="98">
        <f t="shared" si="6"/>
        <v>2693</v>
      </c>
      <c r="E223" s="99">
        <v>427</v>
      </c>
      <c r="F223" s="99">
        <v>2</v>
      </c>
      <c r="G223" s="99">
        <v>26</v>
      </c>
      <c r="H223" s="99">
        <v>0</v>
      </c>
      <c r="I223" s="99">
        <v>0</v>
      </c>
      <c r="J223" s="99">
        <v>12</v>
      </c>
      <c r="K223" s="99">
        <v>442</v>
      </c>
      <c r="L223" s="99">
        <v>25</v>
      </c>
      <c r="M223" s="99">
        <v>51</v>
      </c>
      <c r="N223" s="99">
        <v>1576</v>
      </c>
      <c r="O223" s="99">
        <v>132</v>
      </c>
      <c r="P223" s="83" t="s">
        <v>267</v>
      </c>
      <c r="Q223" s="83" t="s">
        <v>267</v>
      </c>
      <c r="R223" s="83" t="s">
        <v>267</v>
      </c>
    </row>
    <row r="224" spans="1:18" s="73" customFormat="1" ht="18" customHeight="1">
      <c r="A224" s="97"/>
      <c r="B224" s="126" t="s">
        <v>247</v>
      </c>
      <c r="C224" s="103"/>
      <c r="D224" s="98">
        <f t="shared" si="6"/>
        <v>2561</v>
      </c>
      <c r="E224" s="99">
        <v>459</v>
      </c>
      <c r="F224" s="99">
        <v>1</v>
      </c>
      <c r="G224" s="99">
        <v>25</v>
      </c>
      <c r="H224" s="99">
        <v>0</v>
      </c>
      <c r="I224" s="99">
        <v>2</v>
      </c>
      <c r="J224" s="99">
        <v>17</v>
      </c>
      <c r="K224" s="99">
        <v>346</v>
      </c>
      <c r="L224" s="99">
        <v>28</v>
      </c>
      <c r="M224" s="99">
        <v>16</v>
      </c>
      <c r="N224" s="99">
        <v>1518</v>
      </c>
      <c r="O224" s="99">
        <v>149</v>
      </c>
      <c r="P224" s="83" t="s">
        <v>267</v>
      </c>
      <c r="Q224" s="83" t="s">
        <v>267</v>
      </c>
      <c r="R224" s="83" t="s">
        <v>267</v>
      </c>
    </row>
    <row r="225" spans="1:18" s="73" customFormat="1" ht="18" customHeight="1">
      <c r="A225" s="97"/>
      <c r="B225" s="126" t="s">
        <v>248</v>
      </c>
      <c r="C225" s="103"/>
      <c r="D225" s="98">
        <f t="shared" si="6"/>
        <v>2233</v>
      </c>
      <c r="E225" s="99">
        <v>365</v>
      </c>
      <c r="F225" s="99">
        <v>3</v>
      </c>
      <c r="G225" s="99">
        <v>21</v>
      </c>
      <c r="H225" s="99">
        <v>0</v>
      </c>
      <c r="I225" s="99">
        <v>2</v>
      </c>
      <c r="J225" s="99">
        <v>9</v>
      </c>
      <c r="K225" s="99">
        <v>322</v>
      </c>
      <c r="L225" s="99">
        <v>27</v>
      </c>
      <c r="M225" s="99">
        <v>19</v>
      </c>
      <c r="N225" s="99">
        <v>1330</v>
      </c>
      <c r="O225" s="99">
        <v>135</v>
      </c>
      <c r="P225" s="83" t="s">
        <v>267</v>
      </c>
      <c r="Q225" s="83" t="s">
        <v>267</v>
      </c>
      <c r="R225" s="83" t="s">
        <v>267</v>
      </c>
    </row>
    <row r="226" spans="1:18" s="73" customFormat="1" ht="18" customHeight="1">
      <c r="A226" s="97"/>
      <c r="B226" s="126" t="s">
        <v>249</v>
      </c>
      <c r="C226" s="103"/>
      <c r="D226" s="98">
        <f t="shared" si="6"/>
        <v>2317</v>
      </c>
      <c r="E226" s="99">
        <v>349</v>
      </c>
      <c r="F226" s="99">
        <v>4</v>
      </c>
      <c r="G226" s="99">
        <v>32</v>
      </c>
      <c r="H226" s="99">
        <v>0</v>
      </c>
      <c r="I226" s="99">
        <v>2</v>
      </c>
      <c r="J226" s="99">
        <v>19</v>
      </c>
      <c r="K226" s="99">
        <v>373</v>
      </c>
      <c r="L226" s="99">
        <v>33</v>
      </c>
      <c r="M226" s="99">
        <v>26</v>
      </c>
      <c r="N226" s="99">
        <v>1414</v>
      </c>
      <c r="O226" s="99">
        <v>65</v>
      </c>
      <c r="P226" s="83" t="s">
        <v>267</v>
      </c>
      <c r="Q226" s="83" t="s">
        <v>267</v>
      </c>
      <c r="R226" s="83" t="s">
        <v>267</v>
      </c>
    </row>
    <row r="227" spans="1:18" s="73" customFormat="1" ht="18" customHeight="1">
      <c r="A227" s="97"/>
      <c r="B227" s="126" t="s">
        <v>250</v>
      </c>
      <c r="C227" s="103"/>
      <c r="D227" s="98">
        <f t="shared" si="6"/>
        <v>1887</v>
      </c>
      <c r="E227" s="99">
        <v>324</v>
      </c>
      <c r="F227" s="99">
        <v>5</v>
      </c>
      <c r="G227" s="99">
        <v>39</v>
      </c>
      <c r="H227" s="99">
        <v>0</v>
      </c>
      <c r="I227" s="99">
        <v>0</v>
      </c>
      <c r="J227" s="99">
        <v>24</v>
      </c>
      <c r="K227" s="99">
        <v>294</v>
      </c>
      <c r="L227" s="99">
        <v>19</v>
      </c>
      <c r="M227" s="99">
        <v>15</v>
      </c>
      <c r="N227" s="99">
        <v>1111</v>
      </c>
      <c r="O227" s="99">
        <v>56</v>
      </c>
      <c r="P227" s="83" t="s">
        <v>267</v>
      </c>
      <c r="Q227" s="83" t="s">
        <v>267</v>
      </c>
      <c r="R227" s="83" t="s">
        <v>267</v>
      </c>
    </row>
    <row r="228" spans="1:18" s="73" customFormat="1" ht="18" customHeight="1">
      <c r="A228" s="97"/>
      <c r="B228" s="126" t="s">
        <v>251</v>
      </c>
      <c r="C228" s="103"/>
      <c r="D228" s="98">
        <f t="shared" si="6"/>
        <v>2203</v>
      </c>
      <c r="E228" s="99">
        <v>330</v>
      </c>
      <c r="F228" s="99">
        <v>2</v>
      </c>
      <c r="G228" s="99">
        <v>32</v>
      </c>
      <c r="H228" s="99">
        <v>0</v>
      </c>
      <c r="I228" s="99">
        <v>1</v>
      </c>
      <c r="J228" s="99">
        <v>10</v>
      </c>
      <c r="K228" s="99">
        <v>374</v>
      </c>
      <c r="L228" s="99">
        <v>18</v>
      </c>
      <c r="M228" s="99">
        <v>21</v>
      </c>
      <c r="N228" s="99">
        <v>1344</v>
      </c>
      <c r="O228" s="99">
        <v>71</v>
      </c>
      <c r="P228" s="83" t="s">
        <v>267</v>
      </c>
      <c r="Q228" s="83" t="s">
        <v>267</v>
      </c>
      <c r="R228" s="83" t="s">
        <v>267</v>
      </c>
    </row>
    <row r="229" spans="1:18" s="73" customFormat="1" ht="18" customHeight="1">
      <c r="A229" s="97"/>
      <c r="B229" s="126" t="s">
        <v>252</v>
      </c>
      <c r="C229" s="103"/>
      <c r="D229" s="98">
        <f t="shared" si="6"/>
        <v>2781</v>
      </c>
      <c r="E229" s="99">
        <v>388</v>
      </c>
      <c r="F229" s="99">
        <v>11</v>
      </c>
      <c r="G229" s="99">
        <v>19</v>
      </c>
      <c r="H229" s="99">
        <v>0</v>
      </c>
      <c r="I229" s="99">
        <v>1</v>
      </c>
      <c r="J229" s="99">
        <v>25</v>
      </c>
      <c r="K229" s="99">
        <v>430</v>
      </c>
      <c r="L229" s="99">
        <v>27</v>
      </c>
      <c r="M229" s="99">
        <v>20</v>
      </c>
      <c r="N229" s="99">
        <v>1715</v>
      </c>
      <c r="O229" s="99">
        <v>145</v>
      </c>
      <c r="P229" s="83" t="s">
        <v>267</v>
      </c>
      <c r="Q229" s="83" t="s">
        <v>267</v>
      </c>
      <c r="R229" s="83" t="s">
        <v>267</v>
      </c>
    </row>
    <row r="230" spans="1:18" s="73" customFormat="1" ht="18" customHeight="1">
      <c r="A230" s="97"/>
      <c r="B230" s="126" t="s">
        <v>253</v>
      </c>
      <c r="C230" s="103"/>
      <c r="D230" s="98">
        <f t="shared" si="6"/>
        <v>2789</v>
      </c>
      <c r="E230" s="99">
        <v>363</v>
      </c>
      <c r="F230" s="99">
        <v>5</v>
      </c>
      <c r="G230" s="99">
        <v>51</v>
      </c>
      <c r="H230" s="99">
        <v>0</v>
      </c>
      <c r="I230" s="99">
        <v>0</v>
      </c>
      <c r="J230" s="99">
        <v>22</v>
      </c>
      <c r="K230" s="99">
        <v>446</v>
      </c>
      <c r="L230" s="99">
        <v>36</v>
      </c>
      <c r="M230" s="99">
        <v>21</v>
      </c>
      <c r="N230" s="99">
        <v>1756</v>
      </c>
      <c r="O230" s="99">
        <v>89</v>
      </c>
      <c r="P230" s="83" t="s">
        <v>267</v>
      </c>
      <c r="Q230" s="83" t="s">
        <v>267</v>
      </c>
      <c r="R230" s="83" t="s">
        <v>267</v>
      </c>
    </row>
    <row r="231" spans="1:18" s="73" customFormat="1" ht="18" customHeight="1">
      <c r="A231" s="97"/>
      <c r="B231" s="126" t="s">
        <v>254</v>
      </c>
      <c r="C231" s="103"/>
      <c r="D231" s="98">
        <f t="shared" si="6"/>
        <v>2866</v>
      </c>
      <c r="E231" s="99">
        <v>591</v>
      </c>
      <c r="F231" s="99">
        <v>3</v>
      </c>
      <c r="G231" s="99">
        <v>30</v>
      </c>
      <c r="H231" s="99">
        <v>0</v>
      </c>
      <c r="I231" s="99">
        <v>4</v>
      </c>
      <c r="J231" s="99">
        <v>24</v>
      </c>
      <c r="K231" s="99">
        <v>402</v>
      </c>
      <c r="L231" s="99">
        <v>22</v>
      </c>
      <c r="M231" s="99">
        <v>41</v>
      </c>
      <c r="N231" s="99">
        <v>1609</v>
      </c>
      <c r="O231" s="99">
        <v>140</v>
      </c>
      <c r="P231" s="83" t="s">
        <v>267</v>
      </c>
      <c r="Q231" s="83" t="s">
        <v>267</v>
      </c>
      <c r="R231" s="83" t="s">
        <v>267</v>
      </c>
    </row>
    <row r="232" spans="1:18" s="73" customFormat="1" ht="18" customHeight="1">
      <c r="A232" s="97"/>
      <c r="B232" s="126" t="s">
        <v>255</v>
      </c>
      <c r="C232" s="103"/>
      <c r="D232" s="98">
        <f t="shared" si="6"/>
        <v>2487</v>
      </c>
      <c r="E232" s="99">
        <v>527</v>
      </c>
      <c r="F232" s="99">
        <v>5</v>
      </c>
      <c r="G232" s="99">
        <v>30</v>
      </c>
      <c r="H232" s="99">
        <v>0</v>
      </c>
      <c r="I232" s="99">
        <v>2</v>
      </c>
      <c r="J232" s="99">
        <v>36</v>
      </c>
      <c r="K232" s="99">
        <v>357</v>
      </c>
      <c r="L232" s="99">
        <v>17</v>
      </c>
      <c r="M232" s="99">
        <v>29</v>
      </c>
      <c r="N232" s="99">
        <v>1366</v>
      </c>
      <c r="O232" s="99">
        <v>118</v>
      </c>
      <c r="P232" s="83" t="s">
        <v>267</v>
      </c>
      <c r="Q232" s="83" t="s">
        <v>267</v>
      </c>
      <c r="R232" s="83" t="s">
        <v>267</v>
      </c>
    </row>
    <row r="233" spans="1:18" s="73" customFormat="1" ht="18" customHeight="1">
      <c r="A233" s="97"/>
      <c r="B233" s="126" t="s">
        <v>256</v>
      </c>
      <c r="C233" s="103"/>
      <c r="D233" s="98">
        <f t="shared" si="6"/>
        <v>1695</v>
      </c>
      <c r="E233" s="99">
        <v>442</v>
      </c>
      <c r="F233" s="99">
        <v>2</v>
      </c>
      <c r="G233" s="99">
        <v>28</v>
      </c>
      <c r="H233" s="99">
        <v>0</v>
      </c>
      <c r="I233" s="99">
        <v>0</v>
      </c>
      <c r="J233" s="99">
        <v>40</v>
      </c>
      <c r="K233" s="99">
        <v>203</v>
      </c>
      <c r="L233" s="99">
        <v>7</v>
      </c>
      <c r="M233" s="99">
        <v>16</v>
      </c>
      <c r="N233" s="99">
        <v>903</v>
      </c>
      <c r="O233" s="99">
        <v>54</v>
      </c>
      <c r="P233" s="83" t="s">
        <v>267</v>
      </c>
      <c r="Q233" s="83" t="s">
        <v>267</v>
      </c>
      <c r="R233" s="83" t="s">
        <v>267</v>
      </c>
    </row>
    <row r="234" spans="1:18" s="73" customFormat="1" ht="18" customHeight="1">
      <c r="A234" s="97"/>
      <c r="B234" s="126" t="s">
        <v>257</v>
      </c>
      <c r="C234" s="103"/>
      <c r="D234" s="98">
        <f t="shared" si="6"/>
        <v>2804</v>
      </c>
      <c r="E234" s="99">
        <v>366</v>
      </c>
      <c r="F234" s="99">
        <v>11</v>
      </c>
      <c r="G234" s="99">
        <v>45</v>
      </c>
      <c r="H234" s="99">
        <v>0</v>
      </c>
      <c r="I234" s="99">
        <v>0</v>
      </c>
      <c r="J234" s="99">
        <v>17</v>
      </c>
      <c r="K234" s="99">
        <v>467</v>
      </c>
      <c r="L234" s="99">
        <v>20</v>
      </c>
      <c r="M234" s="99">
        <v>24</v>
      </c>
      <c r="N234" s="99">
        <v>1687</v>
      </c>
      <c r="O234" s="99">
        <v>167</v>
      </c>
      <c r="P234" s="83" t="s">
        <v>267</v>
      </c>
      <c r="Q234" s="83" t="s">
        <v>267</v>
      </c>
      <c r="R234" s="83" t="s">
        <v>267</v>
      </c>
    </row>
    <row r="235" spans="1:18" s="73" customFormat="1" ht="18" customHeight="1">
      <c r="A235" s="97"/>
      <c r="B235" s="126" t="s">
        <v>30</v>
      </c>
      <c r="C235" s="103"/>
      <c r="D235" s="98">
        <f t="shared" si="6"/>
        <v>2800</v>
      </c>
      <c r="E235" s="99">
        <v>393</v>
      </c>
      <c r="F235" s="99">
        <v>5</v>
      </c>
      <c r="G235" s="99">
        <v>53</v>
      </c>
      <c r="H235" s="99">
        <v>0</v>
      </c>
      <c r="I235" s="99">
        <v>0</v>
      </c>
      <c r="J235" s="99">
        <v>20</v>
      </c>
      <c r="K235" s="99">
        <v>401</v>
      </c>
      <c r="L235" s="99">
        <v>23</v>
      </c>
      <c r="M235" s="99">
        <v>24</v>
      </c>
      <c r="N235" s="99">
        <v>1699</v>
      </c>
      <c r="O235" s="99">
        <v>182</v>
      </c>
      <c r="P235" s="83" t="s">
        <v>267</v>
      </c>
      <c r="Q235" s="83" t="s">
        <v>267</v>
      </c>
      <c r="R235" s="83" t="s">
        <v>267</v>
      </c>
    </row>
    <row r="236" spans="1:18" s="73" customFormat="1" ht="18" customHeight="1">
      <c r="A236" s="97"/>
      <c r="B236" s="126" t="s">
        <v>258</v>
      </c>
      <c r="C236" s="103"/>
      <c r="D236" s="98">
        <f t="shared" si="6"/>
        <v>1566</v>
      </c>
      <c r="E236" s="99">
        <v>246</v>
      </c>
      <c r="F236" s="99">
        <v>4</v>
      </c>
      <c r="G236" s="99">
        <v>17</v>
      </c>
      <c r="H236" s="99">
        <v>0</v>
      </c>
      <c r="I236" s="99">
        <v>5</v>
      </c>
      <c r="J236" s="99">
        <v>25</v>
      </c>
      <c r="K236" s="99">
        <v>238</v>
      </c>
      <c r="L236" s="99">
        <v>11</v>
      </c>
      <c r="M236" s="99">
        <v>14</v>
      </c>
      <c r="N236" s="99">
        <v>933</v>
      </c>
      <c r="O236" s="99">
        <v>73</v>
      </c>
      <c r="P236" s="83" t="s">
        <v>267</v>
      </c>
      <c r="Q236" s="83" t="s">
        <v>267</v>
      </c>
      <c r="R236" s="83" t="s">
        <v>267</v>
      </c>
    </row>
    <row r="237" spans="1:18" s="73" customFormat="1" ht="18" customHeight="1">
      <c r="A237" s="97"/>
      <c r="B237" s="126" t="s">
        <v>259</v>
      </c>
      <c r="C237" s="103"/>
      <c r="D237" s="98">
        <f t="shared" si="6"/>
        <v>2017</v>
      </c>
      <c r="E237" s="99">
        <v>375</v>
      </c>
      <c r="F237" s="99">
        <v>1</v>
      </c>
      <c r="G237" s="99">
        <v>19</v>
      </c>
      <c r="H237" s="99">
        <v>0</v>
      </c>
      <c r="I237" s="99">
        <v>1</v>
      </c>
      <c r="J237" s="99">
        <v>13</v>
      </c>
      <c r="K237" s="99">
        <v>314</v>
      </c>
      <c r="L237" s="99">
        <v>24</v>
      </c>
      <c r="M237" s="99">
        <v>17</v>
      </c>
      <c r="N237" s="99">
        <v>1142</v>
      </c>
      <c r="O237" s="99">
        <v>111</v>
      </c>
      <c r="P237" s="83" t="s">
        <v>267</v>
      </c>
      <c r="Q237" s="83" t="s">
        <v>267</v>
      </c>
      <c r="R237" s="83" t="s">
        <v>267</v>
      </c>
    </row>
    <row r="238" spans="1:18" s="73" customFormat="1" ht="18" customHeight="1">
      <c r="A238" s="97"/>
      <c r="B238" s="126" t="s">
        <v>260</v>
      </c>
      <c r="C238" s="103"/>
      <c r="D238" s="98">
        <f t="shared" si="6"/>
        <v>540</v>
      </c>
      <c r="E238" s="99">
        <v>94</v>
      </c>
      <c r="F238" s="99">
        <v>1</v>
      </c>
      <c r="G238" s="99">
        <v>6</v>
      </c>
      <c r="H238" s="99">
        <v>0</v>
      </c>
      <c r="I238" s="99">
        <v>0</v>
      </c>
      <c r="J238" s="99">
        <v>6</v>
      </c>
      <c r="K238" s="99">
        <v>103</v>
      </c>
      <c r="L238" s="99">
        <v>7</v>
      </c>
      <c r="M238" s="99">
        <v>5</v>
      </c>
      <c r="N238" s="99">
        <v>295</v>
      </c>
      <c r="O238" s="99">
        <v>23</v>
      </c>
      <c r="P238" s="83" t="s">
        <v>267</v>
      </c>
      <c r="Q238" s="83" t="s">
        <v>267</v>
      </c>
      <c r="R238" s="83" t="s">
        <v>267</v>
      </c>
    </row>
    <row r="239" spans="1:18" s="73" customFormat="1" ht="18" customHeight="1">
      <c r="A239" s="105"/>
      <c r="B239" s="128" t="s">
        <v>261</v>
      </c>
      <c r="C239" s="106"/>
      <c r="D239" s="107">
        <f t="shared" si="6"/>
        <v>330</v>
      </c>
      <c r="E239" s="108">
        <v>68</v>
      </c>
      <c r="F239" s="108">
        <v>1</v>
      </c>
      <c r="G239" s="108">
        <v>1</v>
      </c>
      <c r="H239" s="108">
        <v>0</v>
      </c>
      <c r="I239" s="108">
        <v>1</v>
      </c>
      <c r="J239" s="108">
        <v>4</v>
      </c>
      <c r="K239" s="108">
        <v>59</v>
      </c>
      <c r="L239" s="108">
        <v>2</v>
      </c>
      <c r="M239" s="108">
        <v>1</v>
      </c>
      <c r="N239" s="108">
        <v>163</v>
      </c>
      <c r="O239" s="108">
        <v>30</v>
      </c>
      <c r="P239" s="95" t="s">
        <v>267</v>
      </c>
      <c r="Q239" s="95" t="s">
        <v>267</v>
      </c>
      <c r="R239" s="95" t="s">
        <v>267</v>
      </c>
    </row>
    <row r="240" spans="16:18" ht="18" customHeight="1">
      <c r="P240" s="109"/>
      <c r="Q240" s="109"/>
      <c r="R240" s="109"/>
    </row>
  </sheetData>
  <sheetProtection/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8"/>
  <sheetViews>
    <sheetView zoomScalePageLayoutView="0" workbookViewId="0" topLeftCell="A1">
      <pane xSplit="3" ySplit="4" topLeftCell="D65510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7.625" defaultRowHeight="18" customHeight="1"/>
  <cols>
    <col min="1" max="1" width="1.625" style="4" customWidth="1"/>
    <col min="2" max="2" width="10.625" style="4" customWidth="1"/>
    <col min="3" max="3" width="1.625" style="4" customWidth="1"/>
    <col min="4" max="4" width="7.625" style="13" customWidth="1"/>
    <col min="5" max="16384" width="7.625" style="4" customWidth="1"/>
  </cols>
  <sheetData>
    <row r="1" spans="1:8" s="80" customFormat="1" ht="13.5">
      <c r="A1" s="80" t="s">
        <v>266</v>
      </c>
      <c r="E1" s="116" t="s">
        <v>288</v>
      </c>
      <c r="F1" s="116"/>
      <c r="G1" s="116"/>
      <c r="H1" s="116"/>
    </row>
    <row r="2" spans="1:18" s="28" customFormat="1" ht="9.75" customHeight="1">
      <c r="A2" s="74"/>
      <c r="B2" s="46"/>
      <c r="C2" s="48"/>
      <c r="D2" s="8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75"/>
    </row>
    <row r="3" spans="2:18" s="29" customFormat="1" ht="75" customHeight="1">
      <c r="B3" s="110" t="s">
        <v>27</v>
      </c>
      <c r="C3" s="45"/>
      <c r="D3" s="85" t="s">
        <v>31</v>
      </c>
      <c r="E3" s="51" t="s">
        <v>32</v>
      </c>
      <c r="F3" s="51" t="s">
        <v>51</v>
      </c>
      <c r="G3" s="51" t="s">
        <v>33</v>
      </c>
      <c r="H3" s="51" t="s">
        <v>34</v>
      </c>
      <c r="I3" s="51" t="s">
        <v>52</v>
      </c>
      <c r="J3" s="51" t="s">
        <v>35</v>
      </c>
      <c r="K3" s="51" t="s">
        <v>53</v>
      </c>
      <c r="L3" s="51" t="s">
        <v>54</v>
      </c>
      <c r="M3" s="51" t="s">
        <v>36</v>
      </c>
      <c r="N3" s="51" t="s">
        <v>37</v>
      </c>
      <c r="O3" s="51" t="s">
        <v>38</v>
      </c>
      <c r="P3" s="51" t="s">
        <v>39</v>
      </c>
      <c r="Q3" s="51" t="s">
        <v>40</v>
      </c>
      <c r="R3" s="76" t="s">
        <v>50</v>
      </c>
    </row>
    <row r="4" spans="1:18" s="28" customFormat="1" ht="9.75" customHeight="1">
      <c r="A4" s="77"/>
      <c r="B4" s="47"/>
      <c r="C4" s="49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78"/>
    </row>
    <row r="5" spans="1:18" s="57" customFormat="1" ht="18" customHeight="1">
      <c r="A5" s="53"/>
      <c r="B5" s="54" t="s">
        <v>56</v>
      </c>
      <c r="C5" s="87"/>
      <c r="D5" s="55">
        <f>SUM(E5:O5)</f>
        <v>626543</v>
      </c>
      <c r="E5" s="56">
        <f aca="true" t="shared" si="0" ref="E5:O5">SUM(E6:E7)+E173</f>
        <v>81081</v>
      </c>
      <c r="F5" s="56">
        <f t="shared" si="0"/>
        <v>1143</v>
      </c>
      <c r="G5" s="56">
        <f t="shared" si="0"/>
        <v>5638</v>
      </c>
      <c r="H5" s="56">
        <f t="shared" si="0"/>
        <v>9</v>
      </c>
      <c r="I5" s="56">
        <f t="shared" si="0"/>
        <v>347</v>
      </c>
      <c r="J5" s="56">
        <f t="shared" si="0"/>
        <v>4990</v>
      </c>
      <c r="K5" s="56">
        <f t="shared" si="0"/>
        <v>96452</v>
      </c>
      <c r="L5" s="56">
        <f t="shared" si="0"/>
        <v>4856</v>
      </c>
      <c r="M5" s="56">
        <f t="shared" si="0"/>
        <v>7938</v>
      </c>
      <c r="N5" s="56">
        <f t="shared" si="0"/>
        <v>389151</v>
      </c>
      <c r="O5" s="56">
        <f t="shared" si="0"/>
        <v>34938</v>
      </c>
      <c r="P5" s="82" t="s">
        <v>267</v>
      </c>
      <c r="Q5" s="82" t="s">
        <v>267</v>
      </c>
      <c r="R5" s="82" t="s">
        <v>267</v>
      </c>
    </row>
    <row r="6" spans="1:18" s="8" customFormat="1" ht="18" customHeight="1">
      <c r="A6" s="58"/>
      <c r="B6" s="59" t="s">
        <v>55</v>
      </c>
      <c r="C6" s="88"/>
      <c r="D6" s="60">
        <f>SUM(E6:O6)</f>
        <v>65</v>
      </c>
      <c r="E6" s="61">
        <v>18</v>
      </c>
      <c r="F6" s="61">
        <v>0</v>
      </c>
      <c r="G6" s="61">
        <v>0</v>
      </c>
      <c r="H6" s="61">
        <v>2</v>
      </c>
      <c r="I6" s="61">
        <v>1</v>
      </c>
      <c r="J6" s="61">
        <v>0</v>
      </c>
      <c r="K6" s="61">
        <v>17</v>
      </c>
      <c r="L6" s="61">
        <v>1</v>
      </c>
      <c r="M6" s="61">
        <v>0</v>
      </c>
      <c r="N6" s="61">
        <v>7</v>
      </c>
      <c r="O6" s="61">
        <v>19</v>
      </c>
      <c r="P6" s="83" t="s">
        <v>267</v>
      </c>
      <c r="Q6" s="83" t="s">
        <v>267</v>
      </c>
      <c r="R6" s="83" t="s">
        <v>267</v>
      </c>
    </row>
    <row r="7" spans="1:18" s="57" customFormat="1" ht="18" customHeight="1">
      <c r="A7" s="62"/>
      <c r="B7" s="63" t="s">
        <v>57</v>
      </c>
      <c r="C7" s="89"/>
      <c r="D7" s="55">
        <f>SUM(E7:O7)</f>
        <v>466822</v>
      </c>
      <c r="E7" s="64">
        <f>SUM(E8:E172)</f>
        <v>57873</v>
      </c>
      <c r="F7" s="64">
        <f aca="true" t="shared" si="1" ref="F7:O7">SUM(F8:F172)</f>
        <v>880</v>
      </c>
      <c r="G7" s="64">
        <f t="shared" si="1"/>
        <v>3699</v>
      </c>
      <c r="H7" s="64">
        <f t="shared" si="1"/>
        <v>5</v>
      </c>
      <c r="I7" s="64">
        <f t="shared" si="1"/>
        <v>283</v>
      </c>
      <c r="J7" s="64">
        <f t="shared" si="1"/>
        <v>3854</v>
      </c>
      <c r="K7" s="64">
        <f t="shared" si="1"/>
        <v>72170</v>
      </c>
      <c r="L7" s="64">
        <f t="shared" si="1"/>
        <v>3544</v>
      </c>
      <c r="M7" s="64">
        <f t="shared" si="1"/>
        <v>6359</v>
      </c>
      <c r="N7" s="64">
        <f t="shared" si="1"/>
        <v>292728</v>
      </c>
      <c r="O7" s="64">
        <f t="shared" si="1"/>
        <v>25427</v>
      </c>
      <c r="P7" s="82" t="s">
        <v>267</v>
      </c>
      <c r="Q7" s="82" t="s">
        <v>267</v>
      </c>
      <c r="R7" s="82" t="s">
        <v>267</v>
      </c>
    </row>
    <row r="8" spans="1:18" s="8" customFormat="1" ht="18" customHeight="1">
      <c r="A8" s="58"/>
      <c r="B8" s="59" t="s">
        <v>59</v>
      </c>
      <c r="C8" s="88"/>
      <c r="D8" s="60">
        <f>SUM(E8:O8)</f>
        <v>3139</v>
      </c>
      <c r="E8" s="61">
        <v>523</v>
      </c>
      <c r="F8" s="61">
        <v>5</v>
      </c>
      <c r="G8" s="61">
        <v>23</v>
      </c>
      <c r="H8" s="61">
        <v>0</v>
      </c>
      <c r="I8" s="61">
        <v>1</v>
      </c>
      <c r="J8" s="61">
        <v>47</v>
      </c>
      <c r="K8" s="61">
        <v>501</v>
      </c>
      <c r="L8" s="61">
        <v>18</v>
      </c>
      <c r="M8" s="61">
        <v>34</v>
      </c>
      <c r="N8" s="61">
        <v>1839</v>
      </c>
      <c r="O8" s="61">
        <v>148</v>
      </c>
      <c r="P8" s="83" t="s">
        <v>267</v>
      </c>
      <c r="Q8" s="83" t="s">
        <v>267</v>
      </c>
      <c r="R8" s="83" t="s">
        <v>267</v>
      </c>
    </row>
    <row r="9" spans="1:18" s="8" customFormat="1" ht="18" customHeight="1">
      <c r="A9" s="58"/>
      <c r="B9" s="59" t="s">
        <v>60</v>
      </c>
      <c r="C9" s="88"/>
      <c r="D9" s="60">
        <f aca="true" t="shared" si="2" ref="D9:D72">SUM(E9:O9)</f>
        <v>2854</v>
      </c>
      <c r="E9" s="61">
        <v>499</v>
      </c>
      <c r="F9" s="61">
        <v>6</v>
      </c>
      <c r="G9" s="61">
        <v>16</v>
      </c>
      <c r="H9" s="61">
        <v>0</v>
      </c>
      <c r="I9" s="61">
        <v>3</v>
      </c>
      <c r="J9" s="61">
        <v>42</v>
      </c>
      <c r="K9" s="61">
        <v>443</v>
      </c>
      <c r="L9" s="61">
        <v>8</v>
      </c>
      <c r="M9" s="61">
        <v>43</v>
      </c>
      <c r="N9" s="61">
        <v>1658</v>
      </c>
      <c r="O9" s="61">
        <v>136</v>
      </c>
      <c r="P9" s="83" t="s">
        <v>267</v>
      </c>
      <c r="Q9" s="83" t="s">
        <v>267</v>
      </c>
      <c r="R9" s="83" t="s">
        <v>267</v>
      </c>
    </row>
    <row r="10" spans="1:18" s="8" customFormat="1" ht="18" customHeight="1">
      <c r="A10" s="58"/>
      <c r="B10" s="59" t="s">
        <v>61</v>
      </c>
      <c r="C10" s="88"/>
      <c r="D10" s="60">
        <f t="shared" si="2"/>
        <v>2812</v>
      </c>
      <c r="E10" s="61">
        <v>449</v>
      </c>
      <c r="F10" s="61">
        <v>3</v>
      </c>
      <c r="G10" s="61">
        <v>36</v>
      </c>
      <c r="H10" s="61">
        <v>0</v>
      </c>
      <c r="I10" s="61">
        <v>0</v>
      </c>
      <c r="J10" s="61">
        <v>45</v>
      </c>
      <c r="K10" s="61">
        <v>441</v>
      </c>
      <c r="L10" s="61">
        <v>25</v>
      </c>
      <c r="M10" s="61">
        <v>34</v>
      </c>
      <c r="N10" s="61">
        <v>1652</v>
      </c>
      <c r="O10" s="61">
        <v>127</v>
      </c>
      <c r="P10" s="83" t="s">
        <v>267</v>
      </c>
      <c r="Q10" s="83" t="s">
        <v>267</v>
      </c>
      <c r="R10" s="83" t="s">
        <v>267</v>
      </c>
    </row>
    <row r="11" spans="1:18" s="8" customFormat="1" ht="18" customHeight="1">
      <c r="A11" s="58"/>
      <c r="B11" s="59" t="s">
        <v>62</v>
      </c>
      <c r="C11" s="88"/>
      <c r="D11" s="60">
        <f t="shared" si="2"/>
        <v>3202</v>
      </c>
      <c r="E11" s="61">
        <v>426</v>
      </c>
      <c r="F11" s="61">
        <v>2</v>
      </c>
      <c r="G11" s="61">
        <v>10</v>
      </c>
      <c r="H11" s="61">
        <v>1</v>
      </c>
      <c r="I11" s="61">
        <v>1</v>
      </c>
      <c r="J11" s="61">
        <v>41</v>
      </c>
      <c r="K11" s="61">
        <v>536</v>
      </c>
      <c r="L11" s="61">
        <v>10</v>
      </c>
      <c r="M11" s="61">
        <v>51</v>
      </c>
      <c r="N11" s="61">
        <v>1895</v>
      </c>
      <c r="O11" s="61">
        <v>229</v>
      </c>
      <c r="P11" s="83" t="s">
        <v>267</v>
      </c>
      <c r="Q11" s="83" t="s">
        <v>267</v>
      </c>
      <c r="R11" s="83" t="s">
        <v>267</v>
      </c>
    </row>
    <row r="12" spans="1:18" s="8" customFormat="1" ht="18" customHeight="1">
      <c r="A12" s="58"/>
      <c r="B12" s="59" t="s">
        <v>63</v>
      </c>
      <c r="C12" s="88"/>
      <c r="D12" s="60">
        <f t="shared" si="2"/>
        <v>3209</v>
      </c>
      <c r="E12" s="61">
        <v>420</v>
      </c>
      <c r="F12" s="61">
        <v>3</v>
      </c>
      <c r="G12" s="61">
        <v>2</v>
      </c>
      <c r="H12" s="61">
        <v>0</v>
      </c>
      <c r="I12" s="61">
        <v>3</v>
      </c>
      <c r="J12" s="61">
        <v>63</v>
      </c>
      <c r="K12" s="61">
        <v>515</v>
      </c>
      <c r="L12" s="61">
        <v>9</v>
      </c>
      <c r="M12" s="61">
        <v>42</v>
      </c>
      <c r="N12" s="61">
        <v>1990</v>
      </c>
      <c r="O12" s="61">
        <v>162</v>
      </c>
      <c r="P12" s="83" t="s">
        <v>267</v>
      </c>
      <c r="Q12" s="83" t="s">
        <v>267</v>
      </c>
      <c r="R12" s="83" t="s">
        <v>267</v>
      </c>
    </row>
    <row r="13" spans="1:18" s="8" customFormat="1" ht="18" customHeight="1">
      <c r="A13" s="58"/>
      <c r="B13" s="59" t="s">
        <v>64</v>
      </c>
      <c r="C13" s="88"/>
      <c r="D13" s="60">
        <f t="shared" si="2"/>
        <v>3304</v>
      </c>
      <c r="E13" s="61">
        <v>507</v>
      </c>
      <c r="F13" s="61">
        <v>5</v>
      </c>
      <c r="G13" s="61">
        <v>9</v>
      </c>
      <c r="H13" s="61">
        <v>0</v>
      </c>
      <c r="I13" s="61">
        <v>0</v>
      </c>
      <c r="J13" s="61">
        <v>61</v>
      </c>
      <c r="K13" s="61">
        <v>528</v>
      </c>
      <c r="L13" s="61">
        <v>15</v>
      </c>
      <c r="M13" s="61">
        <v>52</v>
      </c>
      <c r="N13" s="61">
        <v>1991</v>
      </c>
      <c r="O13" s="61">
        <v>136</v>
      </c>
      <c r="P13" s="83" t="s">
        <v>267</v>
      </c>
      <c r="Q13" s="83" t="s">
        <v>267</v>
      </c>
      <c r="R13" s="83" t="s">
        <v>267</v>
      </c>
    </row>
    <row r="14" spans="1:18" s="8" customFormat="1" ht="18" customHeight="1">
      <c r="A14" s="58"/>
      <c r="B14" s="59" t="s">
        <v>65</v>
      </c>
      <c r="C14" s="88"/>
      <c r="D14" s="60">
        <f t="shared" si="2"/>
        <v>3200</v>
      </c>
      <c r="E14" s="61">
        <v>426</v>
      </c>
      <c r="F14" s="61">
        <v>3</v>
      </c>
      <c r="G14" s="61">
        <v>11</v>
      </c>
      <c r="H14" s="61">
        <v>0</v>
      </c>
      <c r="I14" s="61">
        <v>2</v>
      </c>
      <c r="J14" s="61">
        <v>43</v>
      </c>
      <c r="K14" s="61">
        <v>542</v>
      </c>
      <c r="L14" s="61">
        <v>9</v>
      </c>
      <c r="M14" s="61">
        <v>36</v>
      </c>
      <c r="N14" s="61">
        <v>2008</v>
      </c>
      <c r="O14" s="61">
        <v>120</v>
      </c>
      <c r="P14" s="83" t="s">
        <v>267</v>
      </c>
      <c r="Q14" s="83" t="s">
        <v>267</v>
      </c>
      <c r="R14" s="83" t="s">
        <v>267</v>
      </c>
    </row>
    <row r="15" spans="1:18" s="8" customFormat="1" ht="18" customHeight="1">
      <c r="A15" s="58"/>
      <c r="B15" s="59" t="s">
        <v>66</v>
      </c>
      <c r="C15" s="88"/>
      <c r="D15" s="60">
        <f t="shared" si="2"/>
        <v>2685</v>
      </c>
      <c r="E15" s="61">
        <v>361</v>
      </c>
      <c r="F15" s="61">
        <v>3</v>
      </c>
      <c r="G15" s="61">
        <v>21</v>
      </c>
      <c r="H15" s="61">
        <v>0</v>
      </c>
      <c r="I15" s="61">
        <v>3</v>
      </c>
      <c r="J15" s="61">
        <v>52</v>
      </c>
      <c r="K15" s="61">
        <v>391</v>
      </c>
      <c r="L15" s="61">
        <v>15</v>
      </c>
      <c r="M15" s="61">
        <v>20</v>
      </c>
      <c r="N15" s="61">
        <v>1676</v>
      </c>
      <c r="O15" s="61">
        <v>143</v>
      </c>
      <c r="P15" s="83" t="s">
        <v>267</v>
      </c>
      <c r="Q15" s="83" t="s">
        <v>267</v>
      </c>
      <c r="R15" s="83" t="s">
        <v>267</v>
      </c>
    </row>
    <row r="16" spans="1:18" s="8" customFormat="1" ht="18" customHeight="1">
      <c r="A16" s="58"/>
      <c r="B16" s="59" t="s">
        <v>67</v>
      </c>
      <c r="C16" s="88"/>
      <c r="D16" s="60">
        <f t="shared" si="2"/>
        <v>3170</v>
      </c>
      <c r="E16" s="61">
        <v>545</v>
      </c>
      <c r="F16" s="61">
        <v>6</v>
      </c>
      <c r="G16" s="61">
        <v>12</v>
      </c>
      <c r="H16" s="61">
        <v>0</v>
      </c>
      <c r="I16" s="61">
        <v>0</v>
      </c>
      <c r="J16" s="61">
        <v>59</v>
      </c>
      <c r="K16" s="61">
        <v>507</v>
      </c>
      <c r="L16" s="61">
        <v>19</v>
      </c>
      <c r="M16" s="61">
        <v>62</v>
      </c>
      <c r="N16" s="61">
        <v>1810</v>
      </c>
      <c r="O16" s="61">
        <v>150</v>
      </c>
      <c r="P16" s="83" t="s">
        <v>267</v>
      </c>
      <c r="Q16" s="83" t="s">
        <v>267</v>
      </c>
      <c r="R16" s="83" t="s">
        <v>267</v>
      </c>
    </row>
    <row r="17" spans="1:18" s="8" customFormat="1" ht="18" customHeight="1">
      <c r="A17" s="58"/>
      <c r="B17" s="59" t="s">
        <v>68</v>
      </c>
      <c r="C17" s="88"/>
      <c r="D17" s="60">
        <f t="shared" si="2"/>
        <v>2899</v>
      </c>
      <c r="E17" s="61">
        <v>458</v>
      </c>
      <c r="F17" s="61">
        <v>2</v>
      </c>
      <c r="G17" s="61">
        <v>23</v>
      </c>
      <c r="H17" s="61">
        <v>0</v>
      </c>
      <c r="I17" s="61">
        <v>1</v>
      </c>
      <c r="J17" s="61">
        <v>50</v>
      </c>
      <c r="K17" s="61">
        <v>474</v>
      </c>
      <c r="L17" s="61">
        <v>11</v>
      </c>
      <c r="M17" s="61">
        <v>56</v>
      </c>
      <c r="N17" s="61">
        <v>1693</v>
      </c>
      <c r="O17" s="61">
        <v>131</v>
      </c>
      <c r="P17" s="83" t="s">
        <v>267</v>
      </c>
      <c r="Q17" s="83" t="s">
        <v>267</v>
      </c>
      <c r="R17" s="83" t="s">
        <v>267</v>
      </c>
    </row>
    <row r="18" spans="1:18" s="8" customFormat="1" ht="18" customHeight="1">
      <c r="A18" s="58"/>
      <c r="B18" s="59" t="s">
        <v>69</v>
      </c>
      <c r="C18" s="88"/>
      <c r="D18" s="60">
        <f t="shared" si="2"/>
        <v>3300</v>
      </c>
      <c r="E18" s="61">
        <v>497</v>
      </c>
      <c r="F18" s="61">
        <v>5</v>
      </c>
      <c r="G18" s="61">
        <v>12</v>
      </c>
      <c r="H18" s="61">
        <v>0</v>
      </c>
      <c r="I18" s="61">
        <v>1</v>
      </c>
      <c r="J18" s="61">
        <v>39</v>
      </c>
      <c r="K18" s="61">
        <v>536</v>
      </c>
      <c r="L18" s="61">
        <v>13</v>
      </c>
      <c r="M18" s="61">
        <v>94</v>
      </c>
      <c r="N18" s="61">
        <v>1942</v>
      </c>
      <c r="O18" s="61">
        <v>161</v>
      </c>
      <c r="P18" s="83" t="s">
        <v>267</v>
      </c>
      <c r="Q18" s="83" t="s">
        <v>267</v>
      </c>
      <c r="R18" s="83" t="s">
        <v>267</v>
      </c>
    </row>
    <row r="19" spans="1:18" s="8" customFormat="1" ht="18" customHeight="1">
      <c r="A19" s="58"/>
      <c r="B19" s="59" t="s">
        <v>70</v>
      </c>
      <c r="C19" s="88"/>
      <c r="D19" s="60">
        <f t="shared" si="2"/>
        <v>3109</v>
      </c>
      <c r="E19" s="61">
        <v>464</v>
      </c>
      <c r="F19" s="61">
        <v>0</v>
      </c>
      <c r="G19" s="61">
        <v>59</v>
      </c>
      <c r="H19" s="61">
        <v>0</v>
      </c>
      <c r="I19" s="61">
        <v>1</v>
      </c>
      <c r="J19" s="61">
        <v>17</v>
      </c>
      <c r="K19" s="61">
        <v>509</v>
      </c>
      <c r="L19" s="61">
        <v>14</v>
      </c>
      <c r="M19" s="61">
        <v>74</v>
      </c>
      <c r="N19" s="61">
        <v>1825</v>
      </c>
      <c r="O19" s="61">
        <v>146</v>
      </c>
      <c r="P19" s="83" t="s">
        <v>267</v>
      </c>
      <c r="Q19" s="83" t="s">
        <v>267</v>
      </c>
      <c r="R19" s="83" t="s">
        <v>267</v>
      </c>
    </row>
    <row r="20" spans="1:18" s="8" customFormat="1" ht="18" customHeight="1">
      <c r="A20" s="58"/>
      <c r="B20" s="59" t="s">
        <v>71</v>
      </c>
      <c r="C20" s="88"/>
      <c r="D20" s="60">
        <f t="shared" si="2"/>
        <v>3191</v>
      </c>
      <c r="E20" s="61">
        <v>414</v>
      </c>
      <c r="F20" s="61">
        <v>5</v>
      </c>
      <c r="G20" s="61">
        <v>23</v>
      </c>
      <c r="H20" s="61">
        <v>0</v>
      </c>
      <c r="I20" s="61">
        <v>0</v>
      </c>
      <c r="J20" s="61">
        <v>22</v>
      </c>
      <c r="K20" s="61">
        <v>533</v>
      </c>
      <c r="L20" s="61">
        <v>26</v>
      </c>
      <c r="M20" s="61">
        <v>45</v>
      </c>
      <c r="N20" s="61">
        <v>1969</v>
      </c>
      <c r="O20" s="61">
        <v>154</v>
      </c>
      <c r="P20" s="83" t="s">
        <v>267</v>
      </c>
      <c r="Q20" s="83" t="s">
        <v>267</v>
      </c>
      <c r="R20" s="83" t="s">
        <v>267</v>
      </c>
    </row>
    <row r="21" spans="1:18" s="8" customFormat="1" ht="18" customHeight="1">
      <c r="A21" s="58"/>
      <c r="B21" s="59" t="s">
        <v>72</v>
      </c>
      <c r="C21" s="88"/>
      <c r="D21" s="60">
        <f t="shared" si="2"/>
        <v>2083</v>
      </c>
      <c r="E21" s="61">
        <v>278</v>
      </c>
      <c r="F21" s="61">
        <v>2</v>
      </c>
      <c r="G21" s="61">
        <v>19</v>
      </c>
      <c r="H21" s="61">
        <v>0</v>
      </c>
      <c r="I21" s="61">
        <v>4</v>
      </c>
      <c r="J21" s="61">
        <v>52</v>
      </c>
      <c r="K21" s="61">
        <v>309</v>
      </c>
      <c r="L21" s="61">
        <v>15</v>
      </c>
      <c r="M21" s="61">
        <v>27</v>
      </c>
      <c r="N21" s="61">
        <v>1326</v>
      </c>
      <c r="O21" s="61">
        <v>51</v>
      </c>
      <c r="P21" s="83" t="s">
        <v>267</v>
      </c>
      <c r="Q21" s="83" t="s">
        <v>267</v>
      </c>
      <c r="R21" s="83" t="s">
        <v>267</v>
      </c>
    </row>
    <row r="22" spans="1:18" s="8" customFormat="1" ht="18" customHeight="1">
      <c r="A22" s="58"/>
      <c r="B22" s="59" t="s">
        <v>4</v>
      </c>
      <c r="C22" s="88"/>
      <c r="D22" s="60">
        <f t="shared" si="2"/>
        <v>10</v>
      </c>
      <c r="E22" s="61">
        <v>3</v>
      </c>
      <c r="F22" s="61">
        <v>0</v>
      </c>
      <c r="G22" s="61">
        <v>0</v>
      </c>
      <c r="H22" s="61">
        <v>0</v>
      </c>
      <c r="I22" s="61">
        <v>0</v>
      </c>
      <c r="J22" s="61">
        <v>3</v>
      </c>
      <c r="K22" s="61">
        <v>1</v>
      </c>
      <c r="L22" s="61">
        <v>0</v>
      </c>
      <c r="M22" s="61">
        <v>0</v>
      </c>
      <c r="N22" s="61">
        <v>3</v>
      </c>
      <c r="O22" s="61">
        <v>0</v>
      </c>
      <c r="P22" s="83" t="s">
        <v>267</v>
      </c>
      <c r="Q22" s="83" t="s">
        <v>267</v>
      </c>
      <c r="R22" s="83" t="s">
        <v>267</v>
      </c>
    </row>
    <row r="23" spans="1:18" s="8" customFormat="1" ht="18" customHeight="1">
      <c r="A23" s="58"/>
      <c r="B23" s="59" t="s">
        <v>73</v>
      </c>
      <c r="C23" s="88"/>
      <c r="D23" s="60">
        <f t="shared" si="2"/>
        <v>2967</v>
      </c>
      <c r="E23" s="61">
        <v>337</v>
      </c>
      <c r="F23" s="61">
        <v>0</v>
      </c>
      <c r="G23" s="61">
        <v>44</v>
      </c>
      <c r="H23" s="61">
        <v>0</v>
      </c>
      <c r="I23" s="61">
        <v>1</v>
      </c>
      <c r="J23" s="61">
        <v>36</v>
      </c>
      <c r="K23" s="61">
        <v>452</v>
      </c>
      <c r="L23" s="61">
        <v>27</v>
      </c>
      <c r="M23" s="61">
        <v>31</v>
      </c>
      <c r="N23" s="61">
        <v>1948</v>
      </c>
      <c r="O23" s="61">
        <v>91</v>
      </c>
      <c r="P23" s="83" t="s">
        <v>267</v>
      </c>
      <c r="Q23" s="83" t="s">
        <v>267</v>
      </c>
      <c r="R23" s="83" t="s">
        <v>267</v>
      </c>
    </row>
    <row r="24" spans="1:18" s="8" customFormat="1" ht="18" customHeight="1">
      <c r="A24" s="58"/>
      <c r="B24" s="59" t="s">
        <v>74</v>
      </c>
      <c r="C24" s="88"/>
      <c r="D24" s="60">
        <f t="shared" si="2"/>
        <v>144</v>
      </c>
      <c r="E24" s="61">
        <v>14</v>
      </c>
      <c r="F24" s="61">
        <v>0</v>
      </c>
      <c r="G24" s="61">
        <v>0</v>
      </c>
      <c r="H24" s="61">
        <v>0</v>
      </c>
      <c r="I24" s="61">
        <v>0</v>
      </c>
      <c r="J24" s="61">
        <v>2</v>
      </c>
      <c r="K24" s="61">
        <v>25</v>
      </c>
      <c r="L24" s="61">
        <v>2</v>
      </c>
      <c r="M24" s="61">
        <v>2</v>
      </c>
      <c r="N24" s="61">
        <v>99</v>
      </c>
      <c r="O24" s="61">
        <v>0</v>
      </c>
      <c r="P24" s="83" t="s">
        <v>267</v>
      </c>
      <c r="Q24" s="83" t="s">
        <v>267</v>
      </c>
      <c r="R24" s="83" t="s">
        <v>267</v>
      </c>
    </row>
    <row r="25" spans="1:18" s="8" customFormat="1" ht="18" customHeight="1">
      <c r="A25" s="58"/>
      <c r="B25" s="59" t="s">
        <v>75</v>
      </c>
      <c r="C25" s="88"/>
      <c r="D25" s="60">
        <f t="shared" si="2"/>
        <v>3076</v>
      </c>
      <c r="E25" s="61">
        <v>369</v>
      </c>
      <c r="F25" s="61">
        <v>5</v>
      </c>
      <c r="G25" s="61">
        <v>13</v>
      </c>
      <c r="H25" s="61">
        <v>0</v>
      </c>
      <c r="I25" s="61">
        <v>0</v>
      </c>
      <c r="J25" s="61">
        <v>27</v>
      </c>
      <c r="K25" s="61">
        <v>482</v>
      </c>
      <c r="L25" s="61">
        <v>26</v>
      </c>
      <c r="M25" s="61">
        <v>33</v>
      </c>
      <c r="N25" s="61">
        <v>2027</v>
      </c>
      <c r="O25" s="61">
        <v>94</v>
      </c>
      <c r="P25" s="83" t="s">
        <v>267</v>
      </c>
      <c r="Q25" s="83" t="s">
        <v>267</v>
      </c>
      <c r="R25" s="83" t="s">
        <v>267</v>
      </c>
    </row>
    <row r="26" spans="1:18" s="8" customFormat="1" ht="18" customHeight="1">
      <c r="A26" s="58"/>
      <c r="B26" s="59" t="s">
        <v>76</v>
      </c>
      <c r="C26" s="88"/>
      <c r="D26" s="60">
        <f t="shared" si="2"/>
        <v>3072</v>
      </c>
      <c r="E26" s="61">
        <v>361</v>
      </c>
      <c r="F26" s="61">
        <v>9</v>
      </c>
      <c r="G26" s="61">
        <v>45</v>
      </c>
      <c r="H26" s="61">
        <v>0</v>
      </c>
      <c r="I26" s="61">
        <v>0</v>
      </c>
      <c r="J26" s="61">
        <v>31</v>
      </c>
      <c r="K26" s="61">
        <v>497</v>
      </c>
      <c r="L26" s="61">
        <v>28</v>
      </c>
      <c r="M26" s="61">
        <v>38</v>
      </c>
      <c r="N26" s="61">
        <v>1965</v>
      </c>
      <c r="O26" s="61">
        <v>98</v>
      </c>
      <c r="P26" s="83" t="s">
        <v>267</v>
      </c>
      <c r="Q26" s="83" t="s">
        <v>267</v>
      </c>
      <c r="R26" s="83" t="s">
        <v>267</v>
      </c>
    </row>
    <row r="27" spans="1:18" s="8" customFormat="1" ht="18" customHeight="1">
      <c r="A27" s="58"/>
      <c r="B27" s="59" t="s">
        <v>77</v>
      </c>
      <c r="C27" s="88"/>
      <c r="D27" s="60">
        <f t="shared" si="2"/>
        <v>2154</v>
      </c>
      <c r="E27" s="61">
        <v>336</v>
      </c>
      <c r="F27" s="61">
        <v>4</v>
      </c>
      <c r="G27" s="61">
        <v>65</v>
      </c>
      <c r="H27" s="61">
        <v>0</v>
      </c>
      <c r="I27" s="61">
        <v>1</v>
      </c>
      <c r="J27" s="61">
        <v>89</v>
      </c>
      <c r="K27" s="61">
        <v>297</v>
      </c>
      <c r="L27" s="61">
        <v>21</v>
      </c>
      <c r="M27" s="61">
        <v>17</v>
      </c>
      <c r="N27" s="61">
        <v>1259</v>
      </c>
      <c r="O27" s="61">
        <v>65</v>
      </c>
      <c r="P27" s="83" t="s">
        <v>267</v>
      </c>
      <c r="Q27" s="83" t="s">
        <v>267</v>
      </c>
      <c r="R27" s="83" t="s">
        <v>267</v>
      </c>
    </row>
    <row r="28" spans="1:18" s="8" customFormat="1" ht="18" customHeight="1">
      <c r="A28" s="58"/>
      <c r="B28" s="59" t="s">
        <v>5</v>
      </c>
      <c r="C28" s="88"/>
      <c r="D28" s="60">
        <f>SUM(E28:O28)</f>
        <v>3235</v>
      </c>
      <c r="E28" s="61">
        <v>354</v>
      </c>
      <c r="F28" s="61">
        <v>10</v>
      </c>
      <c r="G28" s="61">
        <v>20</v>
      </c>
      <c r="H28" s="61">
        <v>0</v>
      </c>
      <c r="I28" s="61">
        <v>1</v>
      </c>
      <c r="J28" s="61">
        <v>24</v>
      </c>
      <c r="K28" s="61">
        <v>499</v>
      </c>
      <c r="L28" s="61">
        <v>23</v>
      </c>
      <c r="M28" s="61">
        <v>26</v>
      </c>
      <c r="N28" s="61">
        <v>2125</v>
      </c>
      <c r="O28" s="61">
        <v>153</v>
      </c>
      <c r="P28" s="83" t="s">
        <v>267</v>
      </c>
      <c r="Q28" s="83" t="s">
        <v>267</v>
      </c>
      <c r="R28" s="83" t="s">
        <v>267</v>
      </c>
    </row>
    <row r="29" spans="1:18" s="8" customFormat="1" ht="18" customHeight="1">
      <c r="A29" s="58"/>
      <c r="B29" s="59" t="s">
        <v>6</v>
      </c>
      <c r="C29" s="88"/>
      <c r="D29" s="60">
        <f t="shared" si="2"/>
        <v>3034</v>
      </c>
      <c r="E29" s="61">
        <v>354</v>
      </c>
      <c r="F29" s="61">
        <v>4</v>
      </c>
      <c r="G29" s="61">
        <v>20</v>
      </c>
      <c r="H29" s="61">
        <v>0</v>
      </c>
      <c r="I29" s="61">
        <v>3</v>
      </c>
      <c r="J29" s="61">
        <v>19</v>
      </c>
      <c r="K29" s="61">
        <v>438</v>
      </c>
      <c r="L29" s="61">
        <v>27</v>
      </c>
      <c r="M29" s="61">
        <v>25</v>
      </c>
      <c r="N29" s="61">
        <v>1977</v>
      </c>
      <c r="O29" s="61">
        <v>167</v>
      </c>
      <c r="P29" s="83" t="s">
        <v>267</v>
      </c>
      <c r="Q29" s="83" t="s">
        <v>267</v>
      </c>
      <c r="R29" s="83" t="s">
        <v>267</v>
      </c>
    </row>
    <row r="30" spans="1:18" s="8" customFormat="1" ht="18" customHeight="1">
      <c r="A30" s="58"/>
      <c r="B30" s="59" t="s">
        <v>78</v>
      </c>
      <c r="C30" s="88"/>
      <c r="D30" s="60">
        <f t="shared" si="2"/>
        <v>3041</v>
      </c>
      <c r="E30" s="61">
        <v>426</v>
      </c>
      <c r="F30" s="61">
        <v>2</v>
      </c>
      <c r="G30" s="61">
        <v>17</v>
      </c>
      <c r="H30" s="61">
        <v>0</v>
      </c>
      <c r="I30" s="61">
        <v>1</v>
      </c>
      <c r="J30" s="61">
        <v>66</v>
      </c>
      <c r="K30" s="61">
        <v>432</v>
      </c>
      <c r="L30" s="61">
        <v>13</v>
      </c>
      <c r="M30" s="61">
        <v>55</v>
      </c>
      <c r="N30" s="61">
        <v>1878</v>
      </c>
      <c r="O30" s="61">
        <v>151</v>
      </c>
      <c r="P30" s="83" t="s">
        <v>267</v>
      </c>
      <c r="Q30" s="83" t="s">
        <v>267</v>
      </c>
      <c r="R30" s="83" t="s">
        <v>267</v>
      </c>
    </row>
    <row r="31" spans="1:18" s="8" customFormat="1" ht="18" customHeight="1">
      <c r="A31" s="58"/>
      <c r="B31" s="59" t="s">
        <v>79</v>
      </c>
      <c r="C31" s="88"/>
      <c r="D31" s="60">
        <f t="shared" si="2"/>
        <v>3246</v>
      </c>
      <c r="E31" s="61">
        <v>371</v>
      </c>
      <c r="F31" s="61">
        <v>4</v>
      </c>
      <c r="G31" s="61">
        <v>15</v>
      </c>
      <c r="H31" s="61">
        <v>0</v>
      </c>
      <c r="I31" s="61">
        <v>0</v>
      </c>
      <c r="J31" s="61">
        <v>11</v>
      </c>
      <c r="K31" s="61">
        <v>502</v>
      </c>
      <c r="L31" s="61">
        <v>16</v>
      </c>
      <c r="M31" s="61">
        <v>34</v>
      </c>
      <c r="N31" s="61">
        <v>2169</v>
      </c>
      <c r="O31" s="61">
        <v>124</v>
      </c>
      <c r="P31" s="83" t="s">
        <v>267</v>
      </c>
      <c r="Q31" s="83" t="s">
        <v>267</v>
      </c>
      <c r="R31" s="83" t="s">
        <v>267</v>
      </c>
    </row>
    <row r="32" spans="1:18" s="8" customFormat="1" ht="18" customHeight="1">
      <c r="A32" s="58"/>
      <c r="B32" s="59" t="s">
        <v>80</v>
      </c>
      <c r="C32" s="88"/>
      <c r="D32" s="60">
        <f t="shared" si="2"/>
        <v>2856</v>
      </c>
      <c r="E32" s="61">
        <v>283</v>
      </c>
      <c r="F32" s="61">
        <v>4</v>
      </c>
      <c r="G32" s="61">
        <v>17</v>
      </c>
      <c r="H32" s="61">
        <v>0</v>
      </c>
      <c r="I32" s="61">
        <v>2</v>
      </c>
      <c r="J32" s="61">
        <v>17</v>
      </c>
      <c r="K32" s="61">
        <v>406</v>
      </c>
      <c r="L32" s="61">
        <v>18</v>
      </c>
      <c r="M32" s="61">
        <v>26</v>
      </c>
      <c r="N32" s="61">
        <v>1905</v>
      </c>
      <c r="O32" s="61">
        <v>178</v>
      </c>
      <c r="P32" s="83" t="s">
        <v>267</v>
      </c>
      <c r="Q32" s="83" t="s">
        <v>267</v>
      </c>
      <c r="R32" s="83" t="s">
        <v>267</v>
      </c>
    </row>
    <row r="33" spans="1:18" s="8" customFormat="1" ht="18" customHeight="1">
      <c r="A33" s="58"/>
      <c r="B33" s="59" t="s">
        <v>81</v>
      </c>
      <c r="C33" s="88"/>
      <c r="D33" s="60">
        <f t="shared" si="2"/>
        <v>3346</v>
      </c>
      <c r="E33" s="61">
        <v>373</v>
      </c>
      <c r="F33" s="61">
        <v>4</v>
      </c>
      <c r="G33" s="61">
        <v>23</v>
      </c>
      <c r="H33" s="61">
        <v>0</v>
      </c>
      <c r="I33" s="61">
        <v>2</v>
      </c>
      <c r="J33" s="61">
        <v>31</v>
      </c>
      <c r="K33" s="61">
        <v>510</v>
      </c>
      <c r="L33" s="61">
        <v>36</v>
      </c>
      <c r="M33" s="61">
        <v>44</v>
      </c>
      <c r="N33" s="61">
        <v>2088</v>
      </c>
      <c r="O33" s="61">
        <v>235</v>
      </c>
      <c r="P33" s="83" t="s">
        <v>267</v>
      </c>
      <c r="Q33" s="83" t="s">
        <v>267</v>
      </c>
      <c r="R33" s="83" t="s">
        <v>267</v>
      </c>
    </row>
    <row r="34" spans="1:18" s="8" customFormat="1" ht="18" customHeight="1">
      <c r="A34" s="58"/>
      <c r="B34" s="59" t="s">
        <v>82</v>
      </c>
      <c r="C34" s="88"/>
      <c r="D34" s="60">
        <f t="shared" si="2"/>
        <v>2951</v>
      </c>
      <c r="E34" s="61">
        <v>369</v>
      </c>
      <c r="F34" s="61">
        <v>7</v>
      </c>
      <c r="G34" s="61">
        <v>24</v>
      </c>
      <c r="H34" s="61">
        <v>0</v>
      </c>
      <c r="I34" s="61">
        <v>5</v>
      </c>
      <c r="J34" s="61">
        <v>12</v>
      </c>
      <c r="K34" s="61">
        <v>508</v>
      </c>
      <c r="L34" s="61">
        <v>15</v>
      </c>
      <c r="M34" s="61">
        <v>20</v>
      </c>
      <c r="N34" s="61">
        <v>1865</v>
      </c>
      <c r="O34" s="61">
        <v>126</v>
      </c>
      <c r="P34" s="83" t="s">
        <v>267</v>
      </c>
      <c r="Q34" s="83" t="s">
        <v>267</v>
      </c>
      <c r="R34" s="83" t="s">
        <v>267</v>
      </c>
    </row>
    <row r="35" spans="1:18" s="8" customFormat="1" ht="18" customHeight="1">
      <c r="A35" s="58"/>
      <c r="B35" s="59" t="s">
        <v>7</v>
      </c>
      <c r="C35" s="88"/>
      <c r="D35" s="60">
        <f t="shared" si="2"/>
        <v>107</v>
      </c>
      <c r="E35" s="61">
        <v>25</v>
      </c>
      <c r="F35" s="61">
        <v>0</v>
      </c>
      <c r="G35" s="61">
        <v>2</v>
      </c>
      <c r="H35" s="61">
        <v>0</v>
      </c>
      <c r="I35" s="61">
        <v>0</v>
      </c>
      <c r="J35" s="61">
        <v>0</v>
      </c>
      <c r="K35" s="61">
        <v>10</v>
      </c>
      <c r="L35" s="61">
        <v>1</v>
      </c>
      <c r="M35" s="61">
        <v>0</v>
      </c>
      <c r="N35" s="61">
        <v>69</v>
      </c>
      <c r="O35" s="61">
        <v>0</v>
      </c>
      <c r="P35" s="83" t="s">
        <v>267</v>
      </c>
      <c r="Q35" s="83" t="s">
        <v>267</v>
      </c>
      <c r="R35" s="83" t="s">
        <v>267</v>
      </c>
    </row>
    <row r="36" spans="1:18" s="8" customFormat="1" ht="18" customHeight="1">
      <c r="A36" s="58"/>
      <c r="B36" s="59" t="s">
        <v>83</v>
      </c>
      <c r="C36" s="88"/>
      <c r="D36" s="60">
        <f t="shared" si="2"/>
        <v>2841</v>
      </c>
      <c r="E36" s="61">
        <v>373</v>
      </c>
      <c r="F36" s="61">
        <v>6</v>
      </c>
      <c r="G36" s="61">
        <v>19</v>
      </c>
      <c r="H36" s="61">
        <v>0</v>
      </c>
      <c r="I36" s="61">
        <v>2</v>
      </c>
      <c r="J36" s="61">
        <v>14</v>
      </c>
      <c r="K36" s="61">
        <v>441</v>
      </c>
      <c r="L36" s="61">
        <v>13</v>
      </c>
      <c r="M36" s="61">
        <v>31</v>
      </c>
      <c r="N36" s="61">
        <v>1801</v>
      </c>
      <c r="O36" s="61">
        <v>141</v>
      </c>
      <c r="P36" s="83" t="s">
        <v>267</v>
      </c>
      <c r="Q36" s="83" t="s">
        <v>267</v>
      </c>
      <c r="R36" s="83" t="s">
        <v>267</v>
      </c>
    </row>
    <row r="37" spans="1:18" s="8" customFormat="1" ht="18" customHeight="1">
      <c r="A37" s="58"/>
      <c r="B37" s="59" t="s">
        <v>84</v>
      </c>
      <c r="C37" s="88"/>
      <c r="D37" s="60">
        <f t="shared" si="2"/>
        <v>3447</v>
      </c>
      <c r="E37" s="61">
        <v>359</v>
      </c>
      <c r="F37" s="61">
        <v>8</v>
      </c>
      <c r="G37" s="61">
        <v>28</v>
      </c>
      <c r="H37" s="61">
        <v>0</v>
      </c>
      <c r="I37" s="61">
        <v>0</v>
      </c>
      <c r="J37" s="61">
        <v>26</v>
      </c>
      <c r="K37" s="61">
        <v>530</v>
      </c>
      <c r="L37" s="61">
        <v>33</v>
      </c>
      <c r="M37" s="61">
        <v>65</v>
      </c>
      <c r="N37" s="61">
        <v>2271</v>
      </c>
      <c r="O37" s="61">
        <v>127</v>
      </c>
      <c r="P37" s="83" t="s">
        <v>267</v>
      </c>
      <c r="Q37" s="83" t="s">
        <v>267</v>
      </c>
      <c r="R37" s="83" t="s">
        <v>267</v>
      </c>
    </row>
    <row r="38" spans="1:18" s="8" customFormat="1" ht="18" customHeight="1">
      <c r="A38" s="58"/>
      <c r="B38" s="59" t="s">
        <v>85</v>
      </c>
      <c r="C38" s="88"/>
      <c r="D38" s="60">
        <f t="shared" si="2"/>
        <v>3002</v>
      </c>
      <c r="E38" s="61">
        <v>352</v>
      </c>
      <c r="F38" s="61">
        <v>8</v>
      </c>
      <c r="G38" s="61">
        <v>20</v>
      </c>
      <c r="H38" s="61">
        <v>0</v>
      </c>
      <c r="I38" s="61">
        <v>0</v>
      </c>
      <c r="J38" s="61">
        <v>43</v>
      </c>
      <c r="K38" s="61">
        <v>410</v>
      </c>
      <c r="L38" s="61">
        <v>19</v>
      </c>
      <c r="M38" s="61">
        <v>24</v>
      </c>
      <c r="N38" s="61">
        <v>1974</v>
      </c>
      <c r="O38" s="61">
        <v>152</v>
      </c>
      <c r="P38" s="83" t="s">
        <v>267</v>
      </c>
      <c r="Q38" s="83" t="s">
        <v>267</v>
      </c>
      <c r="R38" s="83" t="s">
        <v>267</v>
      </c>
    </row>
    <row r="39" spans="1:18" s="8" customFormat="1" ht="18" customHeight="1">
      <c r="A39" s="58"/>
      <c r="B39" s="59" t="s">
        <v>49</v>
      </c>
      <c r="C39" s="88"/>
      <c r="D39" s="60">
        <f t="shared" si="2"/>
        <v>694</v>
      </c>
      <c r="E39" s="61">
        <v>57</v>
      </c>
      <c r="F39" s="61">
        <v>1</v>
      </c>
      <c r="G39" s="61">
        <v>5</v>
      </c>
      <c r="H39" s="61">
        <v>0</v>
      </c>
      <c r="I39" s="61">
        <v>1</v>
      </c>
      <c r="J39" s="61">
        <v>18</v>
      </c>
      <c r="K39" s="61">
        <v>73</v>
      </c>
      <c r="L39" s="61">
        <v>5</v>
      </c>
      <c r="M39" s="61">
        <v>5</v>
      </c>
      <c r="N39" s="61">
        <v>440</v>
      </c>
      <c r="O39" s="61">
        <v>89</v>
      </c>
      <c r="P39" s="83" t="s">
        <v>267</v>
      </c>
      <c r="Q39" s="83" t="s">
        <v>267</v>
      </c>
      <c r="R39" s="83" t="s">
        <v>267</v>
      </c>
    </row>
    <row r="40" spans="1:18" s="8" customFormat="1" ht="18" customHeight="1">
      <c r="A40" s="58"/>
      <c r="B40" s="59" t="s">
        <v>86</v>
      </c>
      <c r="C40" s="88"/>
      <c r="D40" s="60">
        <f t="shared" si="2"/>
        <v>2605</v>
      </c>
      <c r="E40" s="61">
        <v>267</v>
      </c>
      <c r="F40" s="61">
        <v>6</v>
      </c>
      <c r="G40" s="61">
        <v>16</v>
      </c>
      <c r="H40" s="61">
        <v>0</v>
      </c>
      <c r="I40" s="61">
        <v>2</v>
      </c>
      <c r="J40" s="61">
        <v>24</v>
      </c>
      <c r="K40" s="61">
        <v>391</v>
      </c>
      <c r="L40" s="61">
        <v>13</v>
      </c>
      <c r="M40" s="61">
        <v>25</v>
      </c>
      <c r="N40" s="61">
        <v>1793</v>
      </c>
      <c r="O40" s="61">
        <v>68</v>
      </c>
      <c r="P40" s="83" t="s">
        <v>267</v>
      </c>
      <c r="Q40" s="83" t="s">
        <v>267</v>
      </c>
      <c r="R40" s="83" t="s">
        <v>267</v>
      </c>
    </row>
    <row r="41" spans="1:18" s="8" customFormat="1" ht="18" customHeight="1">
      <c r="A41" s="58"/>
      <c r="B41" s="59" t="s">
        <v>87</v>
      </c>
      <c r="C41" s="88"/>
      <c r="D41" s="60">
        <f t="shared" si="2"/>
        <v>2285</v>
      </c>
      <c r="E41" s="61">
        <v>267</v>
      </c>
      <c r="F41" s="61">
        <v>5</v>
      </c>
      <c r="G41" s="61">
        <v>23</v>
      </c>
      <c r="H41" s="61">
        <v>0</v>
      </c>
      <c r="I41" s="61">
        <v>1</v>
      </c>
      <c r="J41" s="61">
        <v>16</v>
      </c>
      <c r="K41" s="61">
        <v>354</v>
      </c>
      <c r="L41" s="61">
        <v>18</v>
      </c>
      <c r="M41" s="61">
        <v>16</v>
      </c>
      <c r="N41" s="61">
        <v>1501</v>
      </c>
      <c r="O41" s="61">
        <v>84</v>
      </c>
      <c r="P41" s="83" t="s">
        <v>267</v>
      </c>
      <c r="Q41" s="83" t="s">
        <v>267</v>
      </c>
      <c r="R41" s="83" t="s">
        <v>267</v>
      </c>
    </row>
    <row r="42" spans="1:18" s="8" customFormat="1" ht="18" customHeight="1">
      <c r="A42" s="58"/>
      <c r="B42" s="59" t="s">
        <v>88</v>
      </c>
      <c r="C42" s="88"/>
      <c r="D42" s="60">
        <f t="shared" si="2"/>
        <v>3210</v>
      </c>
      <c r="E42" s="61">
        <v>312</v>
      </c>
      <c r="F42" s="61">
        <v>2</v>
      </c>
      <c r="G42" s="61">
        <v>18</v>
      </c>
      <c r="H42" s="61">
        <v>0</v>
      </c>
      <c r="I42" s="61">
        <v>2</v>
      </c>
      <c r="J42" s="61">
        <v>19</v>
      </c>
      <c r="K42" s="61">
        <v>500</v>
      </c>
      <c r="L42" s="61">
        <v>17</v>
      </c>
      <c r="M42" s="61">
        <v>64</v>
      </c>
      <c r="N42" s="61">
        <v>2128</v>
      </c>
      <c r="O42" s="61">
        <v>148</v>
      </c>
      <c r="P42" s="83" t="s">
        <v>267</v>
      </c>
      <c r="Q42" s="83" t="s">
        <v>267</v>
      </c>
      <c r="R42" s="83" t="s">
        <v>267</v>
      </c>
    </row>
    <row r="43" spans="1:18" s="8" customFormat="1" ht="18" customHeight="1">
      <c r="A43" s="58"/>
      <c r="B43" s="59" t="s">
        <v>8</v>
      </c>
      <c r="C43" s="88"/>
      <c r="D43" s="60">
        <f>SUM(E43:O43)</f>
        <v>2941</v>
      </c>
      <c r="E43" s="61">
        <v>405</v>
      </c>
      <c r="F43" s="61">
        <v>6</v>
      </c>
      <c r="G43" s="61">
        <v>23</v>
      </c>
      <c r="H43" s="61">
        <v>0</v>
      </c>
      <c r="I43" s="61">
        <v>0</v>
      </c>
      <c r="J43" s="61">
        <v>19</v>
      </c>
      <c r="K43" s="61">
        <v>446</v>
      </c>
      <c r="L43" s="61">
        <v>25</v>
      </c>
      <c r="M43" s="61">
        <v>38</v>
      </c>
      <c r="N43" s="61">
        <v>1868</v>
      </c>
      <c r="O43" s="61">
        <v>111</v>
      </c>
      <c r="P43" s="83" t="s">
        <v>267</v>
      </c>
      <c r="Q43" s="83" t="s">
        <v>267</v>
      </c>
      <c r="R43" s="83" t="s">
        <v>267</v>
      </c>
    </row>
    <row r="44" spans="1:18" s="8" customFormat="1" ht="18" customHeight="1">
      <c r="A44" s="58"/>
      <c r="B44" s="59" t="s">
        <v>9</v>
      </c>
      <c r="C44" s="88"/>
      <c r="D44" s="60">
        <f t="shared" si="2"/>
        <v>2764</v>
      </c>
      <c r="E44" s="61">
        <v>362</v>
      </c>
      <c r="F44" s="61">
        <v>11</v>
      </c>
      <c r="G44" s="61">
        <v>27</v>
      </c>
      <c r="H44" s="61">
        <v>0</v>
      </c>
      <c r="I44" s="61">
        <v>0</v>
      </c>
      <c r="J44" s="61">
        <v>19</v>
      </c>
      <c r="K44" s="61">
        <v>436</v>
      </c>
      <c r="L44" s="61">
        <v>20</v>
      </c>
      <c r="M44" s="61">
        <v>27</v>
      </c>
      <c r="N44" s="61">
        <v>1756</v>
      </c>
      <c r="O44" s="61">
        <v>106</v>
      </c>
      <c r="P44" s="83" t="s">
        <v>267</v>
      </c>
      <c r="Q44" s="83" t="s">
        <v>267</v>
      </c>
      <c r="R44" s="83" t="s">
        <v>267</v>
      </c>
    </row>
    <row r="45" spans="1:18" s="8" customFormat="1" ht="18" customHeight="1">
      <c r="A45" s="58"/>
      <c r="B45" s="59" t="s">
        <v>89</v>
      </c>
      <c r="C45" s="88"/>
      <c r="D45" s="60">
        <f t="shared" si="2"/>
        <v>2955</v>
      </c>
      <c r="E45" s="61">
        <v>352</v>
      </c>
      <c r="F45" s="61">
        <v>10</v>
      </c>
      <c r="G45" s="61">
        <v>36</v>
      </c>
      <c r="H45" s="61">
        <v>0</v>
      </c>
      <c r="I45" s="61">
        <v>0</v>
      </c>
      <c r="J45" s="61">
        <v>30</v>
      </c>
      <c r="K45" s="61">
        <v>504</v>
      </c>
      <c r="L45" s="61">
        <v>9</v>
      </c>
      <c r="M45" s="61">
        <v>28</v>
      </c>
      <c r="N45" s="61">
        <v>1798</v>
      </c>
      <c r="O45" s="61">
        <v>188</v>
      </c>
      <c r="P45" s="83" t="s">
        <v>267</v>
      </c>
      <c r="Q45" s="83" t="s">
        <v>267</v>
      </c>
      <c r="R45" s="83" t="s">
        <v>267</v>
      </c>
    </row>
    <row r="46" spans="1:18" s="8" customFormat="1" ht="18" customHeight="1">
      <c r="A46" s="58"/>
      <c r="B46" s="59" t="s">
        <v>28</v>
      </c>
      <c r="C46" s="88"/>
      <c r="D46" s="60">
        <f t="shared" si="2"/>
        <v>3387</v>
      </c>
      <c r="E46" s="61">
        <v>559</v>
      </c>
      <c r="F46" s="61">
        <v>3</v>
      </c>
      <c r="G46" s="61">
        <v>31</v>
      </c>
      <c r="H46" s="61">
        <v>0</v>
      </c>
      <c r="I46" s="61">
        <v>0</v>
      </c>
      <c r="J46" s="61">
        <v>9</v>
      </c>
      <c r="K46" s="61">
        <v>542</v>
      </c>
      <c r="L46" s="61">
        <v>22</v>
      </c>
      <c r="M46" s="61">
        <v>28</v>
      </c>
      <c r="N46" s="61">
        <v>2027</v>
      </c>
      <c r="O46" s="61">
        <v>166</v>
      </c>
      <c r="P46" s="83" t="s">
        <v>267</v>
      </c>
      <c r="Q46" s="83" t="s">
        <v>267</v>
      </c>
      <c r="R46" s="83" t="s">
        <v>267</v>
      </c>
    </row>
    <row r="47" spans="1:18" s="8" customFormat="1" ht="18" customHeight="1">
      <c r="A47" s="58"/>
      <c r="B47" s="59" t="s">
        <v>90</v>
      </c>
      <c r="C47" s="88"/>
      <c r="D47" s="60">
        <f t="shared" si="2"/>
        <v>3010</v>
      </c>
      <c r="E47" s="61">
        <v>402</v>
      </c>
      <c r="F47" s="61">
        <v>9</v>
      </c>
      <c r="G47" s="61">
        <v>38</v>
      </c>
      <c r="H47" s="61">
        <v>0</v>
      </c>
      <c r="I47" s="61">
        <v>0</v>
      </c>
      <c r="J47" s="61">
        <v>13</v>
      </c>
      <c r="K47" s="61">
        <v>477</v>
      </c>
      <c r="L47" s="61">
        <v>26</v>
      </c>
      <c r="M47" s="61">
        <v>23</v>
      </c>
      <c r="N47" s="61">
        <v>1886</v>
      </c>
      <c r="O47" s="61">
        <v>136</v>
      </c>
      <c r="P47" s="83" t="s">
        <v>267</v>
      </c>
      <c r="Q47" s="83" t="s">
        <v>267</v>
      </c>
      <c r="R47" s="83" t="s">
        <v>267</v>
      </c>
    </row>
    <row r="48" spans="1:18" s="8" customFormat="1" ht="18" customHeight="1">
      <c r="A48" s="58"/>
      <c r="B48" s="59" t="s">
        <v>91</v>
      </c>
      <c r="C48" s="88"/>
      <c r="D48" s="60">
        <f t="shared" si="2"/>
        <v>3177</v>
      </c>
      <c r="E48" s="61">
        <v>424</v>
      </c>
      <c r="F48" s="61">
        <v>3</v>
      </c>
      <c r="G48" s="61">
        <v>39</v>
      </c>
      <c r="H48" s="61">
        <v>0</v>
      </c>
      <c r="I48" s="61">
        <v>1</v>
      </c>
      <c r="J48" s="61">
        <v>20</v>
      </c>
      <c r="K48" s="61">
        <v>541</v>
      </c>
      <c r="L48" s="61">
        <v>14</v>
      </c>
      <c r="M48" s="61">
        <v>41</v>
      </c>
      <c r="N48" s="61">
        <v>1967</v>
      </c>
      <c r="O48" s="61">
        <v>127</v>
      </c>
      <c r="P48" s="83" t="s">
        <v>267</v>
      </c>
      <c r="Q48" s="83" t="s">
        <v>267</v>
      </c>
      <c r="R48" s="83" t="s">
        <v>267</v>
      </c>
    </row>
    <row r="49" spans="1:18" s="8" customFormat="1" ht="18" customHeight="1">
      <c r="A49" s="58"/>
      <c r="B49" s="59" t="s">
        <v>92</v>
      </c>
      <c r="C49" s="88"/>
      <c r="D49" s="60">
        <f t="shared" si="2"/>
        <v>3290</v>
      </c>
      <c r="E49" s="61">
        <v>495</v>
      </c>
      <c r="F49" s="61">
        <v>4</v>
      </c>
      <c r="G49" s="61">
        <v>29</v>
      </c>
      <c r="H49" s="61">
        <v>0</v>
      </c>
      <c r="I49" s="61">
        <v>0</v>
      </c>
      <c r="J49" s="61">
        <v>25</v>
      </c>
      <c r="K49" s="61">
        <v>516</v>
      </c>
      <c r="L49" s="61">
        <v>30</v>
      </c>
      <c r="M49" s="61">
        <v>31</v>
      </c>
      <c r="N49" s="61">
        <v>2008</v>
      </c>
      <c r="O49" s="61">
        <v>152</v>
      </c>
      <c r="P49" s="83" t="s">
        <v>267</v>
      </c>
      <c r="Q49" s="83" t="s">
        <v>267</v>
      </c>
      <c r="R49" s="83" t="s">
        <v>267</v>
      </c>
    </row>
    <row r="50" spans="1:18" s="8" customFormat="1" ht="18" customHeight="1">
      <c r="A50" s="58"/>
      <c r="B50" s="59" t="s">
        <v>93</v>
      </c>
      <c r="C50" s="88"/>
      <c r="D50" s="60">
        <f t="shared" si="2"/>
        <v>2739</v>
      </c>
      <c r="E50" s="61">
        <v>341</v>
      </c>
      <c r="F50" s="61">
        <v>6</v>
      </c>
      <c r="G50" s="61">
        <v>35</v>
      </c>
      <c r="H50" s="61">
        <v>0</v>
      </c>
      <c r="I50" s="61">
        <v>0</v>
      </c>
      <c r="J50" s="61">
        <v>16</v>
      </c>
      <c r="K50" s="61">
        <v>426</v>
      </c>
      <c r="L50" s="61">
        <v>14</v>
      </c>
      <c r="M50" s="61">
        <v>25</v>
      </c>
      <c r="N50" s="61">
        <v>1770</v>
      </c>
      <c r="O50" s="61">
        <v>106</v>
      </c>
      <c r="P50" s="83" t="s">
        <v>267</v>
      </c>
      <c r="Q50" s="83" t="s">
        <v>267</v>
      </c>
      <c r="R50" s="83" t="s">
        <v>267</v>
      </c>
    </row>
    <row r="51" spans="1:18" s="8" customFormat="1" ht="18" customHeight="1">
      <c r="A51" s="58"/>
      <c r="B51" s="59" t="s">
        <v>94</v>
      </c>
      <c r="C51" s="88"/>
      <c r="D51" s="60">
        <f t="shared" si="2"/>
        <v>3017</v>
      </c>
      <c r="E51" s="61">
        <v>485</v>
      </c>
      <c r="F51" s="61">
        <v>2</v>
      </c>
      <c r="G51" s="61">
        <v>68</v>
      </c>
      <c r="H51" s="61">
        <v>0</v>
      </c>
      <c r="I51" s="61">
        <v>2</v>
      </c>
      <c r="J51" s="61">
        <v>29</v>
      </c>
      <c r="K51" s="61">
        <v>459</v>
      </c>
      <c r="L51" s="61">
        <v>21</v>
      </c>
      <c r="M51" s="61">
        <v>28</v>
      </c>
      <c r="N51" s="61">
        <v>1785</v>
      </c>
      <c r="O51" s="61">
        <v>138</v>
      </c>
      <c r="P51" s="83" t="s">
        <v>267</v>
      </c>
      <c r="Q51" s="83" t="s">
        <v>267</v>
      </c>
      <c r="R51" s="83" t="s">
        <v>267</v>
      </c>
    </row>
    <row r="52" spans="1:18" s="8" customFormat="1" ht="18" customHeight="1">
      <c r="A52" s="58"/>
      <c r="B52" s="59" t="s">
        <v>95</v>
      </c>
      <c r="C52" s="88"/>
      <c r="D52" s="60">
        <f t="shared" si="2"/>
        <v>3279</v>
      </c>
      <c r="E52" s="61">
        <v>655</v>
      </c>
      <c r="F52" s="61">
        <v>3</v>
      </c>
      <c r="G52" s="61">
        <v>67</v>
      </c>
      <c r="H52" s="61">
        <v>0</v>
      </c>
      <c r="I52" s="61">
        <v>0</v>
      </c>
      <c r="J52" s="61">
        <v>27</v>
      </c>
      <c r="K52" s="61">
        <v>504</v>
      </c>
      <c r="L52" s="61">
        <v>23</v>
      </c>
      <c r="M52" s="61">
        <v>25</v>
      </c>
      <c r="N52" s="61">
        <v>1808</v>
      </c>
      <c r="O52" s="61">
        <v>167</v>
      </c>
      <c r="P52" s="83" t="s">
        <v>267</v>
      </c>
      <c r="Q52" s="83" t="s">
        <v>267</v>
      </c>
      <c r="R52" s="83" t="s">
        <v>267</v>
      </c>
    </row>
    <row r="53" spans="1:18" s="8" customFormat="1" ht="18" customHeight="1">
      <c r="A53" s="58"/>
      <c r="B53" s="59" t="s">
        <v>96</v>
      </c>
      <c r="C53" s="88"/>
      <c r="D53" s="60">
        <f t="shared" si="2"/>
        <v>2857</v>
      </c>
      <c r="E53" s="61">
        <v>475</v>
      </c>
      <c r="F53" s="61">
        <v>7</v>
      </c>
      <c r="G53" s="61">
        <v>67</v>
      </c>
      <c r="H53" s="61">
        <v>0</v>
      </c>
      <c r="I53" s="61">
        <v>0</v>
      </c>
      <c r="J53" s="61">
        <v>29</v>
      </c>
      <c r="K53" s="61">
        <v>428</v>
      </c>
      <c r="L53" s="61">
        <v>15</v>
      </c>
      <c r="M53" s="61">
        <v>29</v>
      </c>
      <c r="N53" s="61">
        <v>1633</v>
      </c>
      <c r="O53" s="61">
        <v>174</v>
      </c>
      <c r="P53" s="83" t="s">
        <v>267</v>
      </c>
      <c r="Q53" s="83" t="s">
        <v>267</v>
      </c>
      <c r="R53" s="83" t="s">
        <v>267</v>
      </c>
    </row>
    <row r="54" spans="1:18" s="8" customFormat="1" ht="18" customHeight="1">
      <c r="A54" s="58"/>
      <c r="B54" s="59" t="s">
        <v>97</v>
      </c>
      <c r="C54" s="88"/>
      <c r="D54" s="60">
        <f t="shared" si="2"/>
        <v>2962</v>
      </c>
      <c r="E54" s="61">
        <v>424</v>
      </c>
      <c r="F54" s="61">
        <v>6</v>
      </c>
      <c r="G54" s="61">
        <v>53</v>
      </c>
      <c r="H54" s="61">
        <v>0</v>
      </c>
      <c r="I54" s="61">
        <v>0</v>
      </c>
      <c r="J54" s="61">
        <v>16</v>
      </c>
      <c r="K54" s="61">
        <v>438</v>
      </c>
      <c r="L54" s="61">
        <v>18</v>
      </c>
      <c r="M54" s="61">
        <v>25</v>
      </c>
      <c r="N54" s="61">
        <v>1799</v>
      </c>
      <c r="O54" s="61">
        <v>183</v>
      </c>
      <c r="P54" s="83" t="s">
        <v>267</v>
      </c>
      <c r="Q54" s="83" t="s">
        <v>267</v>
      </c>
      <c r="R54" s="83" t="s">
        <v>267</v>
      </c>
    </row>
    <row r="55" spans="1:18" s="8" customFormat="1" ht="18" customHeight="1">
      <c r="A55" s="58"/>
      <c r="B55" s="59" t="s">
        <v>98</v>
      </c>
      <c r="C55" s="88"/>
      <c r="D55" s="60">
        <f t="shared" si="2"/>
        <v>2950</v>
      </c>
      <c r="E55" s="61">
        <v>422</v>
      </c>
      <c r="F55" s="61">
        <v>3</v>
      </c>
      <c r="G55" s="61">
        <v>43</v>
      </c>
      <c r="H55" s="61">
        <v>0</v>
      </c>
      <c r="I55" s="61">
        <v>1</v>
      </c>
      <c r="J55" s="61">
        <v>19</v>
      </c>
      <c r="K55" s="61">
        <v>432</v>
      </c>
      <c r="L55" s="61">
        <v>22</v>
      </c>
      <c r="M55" s="61">
        <v>38</v>
      </c>
      <c r="N55" s="61">
        <v>1834</v>
      </c>
      <c r="O55" s="61">
        <v>136</v>
      </c>
      <c r="P55" s="83" t="s">
        <v>267</v>
      </c>
      <c r="Q55" s="83" t="s">
        <v>267</v>
      </c>
      <c r="R55" s="83" t="s">
        <v>267</v>
      </c>
    </row>
    <row r="56" spans="1:18" s="8" customFormat="1" ht="18" customHeight="1">
      <c r="A56" s="58"/>
      <c r="B56" s="59" t="s">
        <v>99</v>
      </c>
      <c r="C56" s="88"/>
      <c r="D56" s="60">
        <f t="shared" si="2"/>
        <v>2926</v>
      </c>
      <c r="E56" s="61">
        <v>370</v>
      </c>
      <c r="F56" s="61">
        <v>4</v>
      </c>
      <c r="G56" s="61">
        <v>27</v>
      </c>
      <c r="H56" s="61">
        <v>0</v>
      </c>
      <c r="I56" s="61">
        <v>6</v>
      </c>
      <c r="J56" s="61">
        <v>18</v>
      </c>
      <c r="K56" s="61">
        <v>452</v>
      </c>
      <c r="L56" s="61">
        <v>16</v>
      </c>
      <c r="M56" s="61">
        <v>33</v>
      </c>
      <c r="N56" s="61">
        <v>1809</v>
      </c>
      <c r="O56" s="61">
        <v>191</v>
      </c>
      <c r="P56" s="83" t="s">
        <v>267</v>
      </c>
      <c r="Q56" s="83" t="s">
        <v>267</v>
      </c>
      <c r="R56" s="83" t="s">
        <v>267</v>
      </c>
    </row>
    <row r="57" spans="1:18" s="8" customFormat="1" ht="18" customHeight="1">
      <c r="A57" s="58"/>
      <c r="B57" s="59" t="s">
        <v>11</v>
      </c>
      <c r="C57" s="88"/>
      <c r="D57" s="60">
        <f>SUM(E57:O57)</f>
        <v>2966</v>
      </c>
      <c r="E57" s="61">
        <v>411</v>
      </c>
      <c r="F57" s="61">
        <v>5</v>
      </c>
      <c r="G57" s="61">
        <v>26</v>
      </c>
      <c r="H57" s="61">
        <v>0</v>
      </c>
      <c r="I57" s="61">
        <v>1</v>
      </c>
      <c r="J57" s="61">
        <v>37</v>
      </c>
      <c r="K57" s="61">
        <v>544</v>
      </c>
      <c r="L57" s="61">
        <v>12</v>
      </c>
      <c r="M57" s="61">
        <v>74</v>
      </c>
      <c r="N57" s="61">
        <v>1746</v>
      </c>
      <c r="O57" s="61">
        <v>110</v>
      </c>
      <c r="P57" s="83" t="s">
        <v>267</v>
      </c>
      <c r="Q57" s="83" t="s">
        <v>267</v>
      </c>
      <c r="R57" s="83" t="s">
        <v>267</v>
      </c>
    </row>
    <row r="58" spans="1:18" s="8" customFormat="1" ht="18" customHeight="1">
      <c r="A58" s="58"/>
      <c r="B58" s="59" t="s">
        <v>10</v>
      </c>
      <c r="C58" s="88"/>
      <c r="D58" s="60">
        <f t="shared" si="2"/>
        <v>2864</v>
      </c>
      <c r="E58" s="61">
        <v>426</v>
      </c>
      <c r="F58" s="61">
        <v>7</v>
      </c>
      <c r="G58" s="61">
        <v>21</v>
      </c>
      <c r="H58" s="61">
        <v>0</v>
      </c>
      <c r="I58" s="61">
        <v>1</v>
      </c>
      <c r="J58" s="61">
        <v>33</v>
      </c>
      <c r="K58" s="61">
        <v>535</v>
      </c>
      <c r="L58" s="61">
        <v>14</v>
      </c>
      <c r="M58" s="61">
        <v>58</v>
      </c>
      <c r="N58" s="61">
        <v>1683</v>
      </c>
      <c r="O58" s="61">
        <v>86</v>
      </c>
      <c r="P58" s="83" t="s">
        <v>267</v>
      </c>
      <c r="Q58" s="83" t="s">
        <v>267</v>
      </c>
      <c r="R58" s="83" t="s">
        <v>267</v>
      </c>
    </row>
    <row r="59" spans="1:18" s="8" customFormat="1" ht="18" customHeight="1">
      <c r="A59" s="58"/>
      <c r="B59" s="59" t="s">
        <v>100</v>
      </c>
      <c r="C59" s="88"/>
      <c r="D59" s="60">
        <f t="shared" si="2"/>
        <v>3166</v>
      </c>
      <c r="E59" s="61">
        <v>474</v>
      </c>
      <c r="F59" s="61">
        <v>6</v>
      </c>
      <c r="G59" s="61">
        <v>13</v>
      </c>
      <c r="H59" s="61">
        <v>0</v>
      </c>
      <c r="I59" s="61">
        <v>1</v>
      </c>
      <c r="J59" s="61">
        <v>22</v>
      </c>
      <c r="K59" s="61">
        <v>506</v>
      </c>
      <c r="L59" s="61">
        <v>25</v>
      </c>
      <c r="M59" s="61">
        <v>53</v>
      </c>
      <c r="N59" s="61">
        <v>1932</v>
      </c>
      <c r="O59" s="61">
        <v>134</v>
      </c>
      <c r="P59" s="83" t="s">
        <v>267</v>
      </c>
      <c r="Q59" s="83" t="s">
        <v>267</v>
      </c>
      <c r="R59" s="83" t="s">
        <v>267</v>
      </c>
    </row>
    <row r="60" spans="1:18" s="8" customFormat="1" ht="18" customHeight="1">
      <c r="A60" s="58"/>
      <c r="B60" s="59" t="s">
        <v>101</v>
      </c>
      <c r="C60" s="88"/>
      <c r="D60" s="60">
        <f t="shared" si="2"/>
        <v>3063</v>
      </c>
      <c r="E60" s="61">
        <v>460</v>
      </c>
      <c r="F60" s="61">
        <v>8</v>
      </c>
      <c r="G60" s="61">
        <v>23</v>
      </c>
      <c r="H60" s="61">
        <v>0</v>
      </c>
      <c r="I60" s="61">
        <v>1</v>
      </c>
      <c r="J60" s="61">
        <v>29</v>
      </c>
      <c r="K60" s="61">
        <v>524</v>
      </c>
      <c r="L60" s="61">
        <v>17</v>
      </c>
      <c r="M60" s="61">
        <v>48</v>
      </c>
      <c r="N60" s="61">
        <v>1834</v>
      </c>
      <c r="O60" s="61">
        <v>119</v>
      </c>
      <c r="P60" s="83" t="s">
        <v>267</v>
      </c>
      <c r="Q60" s="83" t="s">
        <v>267</v>
      </c>
      <c r="R60" s="83" t="s">
        <v>267</v>
      </c>
    </row>
    <row r="61" spans="1:18" s="8" customFormat="1" ht="18" customHeight="1">
      <c r="A61" s="58"/>
      <c r="B61" s="59" t="s">
        <v>102</v>
      </c>
      <c r="C61" s="88"/>
      <c r="D61" s="60">
        <f t="shared" si="2"/>
        <v>2795</v>
      </c>
      <c r="E61" s="61">
        <v>396</v>
      </c>
      <c r="F61" s="61">
        <v>4</v>
      </c>
      <c r="G61" s="61">
        <v>25</v>
      </c>
      <c r="H61" s="61">
        <v>0</v>
      </c>
      <c r="I61" s="61">
        <v>3</v>
      </c>
      <c r="J61" s="61">
        <v>18</v>
      </c>
      <c r="K61" s="61">
        <v>418</v>
      </c>
      <c r="L61" s="61">
        <v>45</v>
      </c>
      <c r="M61" s="61">
        <v>37</v>
      </c>
      <c r="N61" s="61">
        <v>1703</v>
      </c>
      <c r="O61" s="61">
        <v>146</v>
      </c>
      <c r="P61" s="83" t="s">
        <v>267</v>
      </c>
      <c r="Q61" s="83" t="s">
        <v>267</v>
      </c>
      <c r="R61" s="83" t="s">
        <v>267</v>
      </c>
    </row>
    <row r="62" spans="1:18" s="8" customFormat="1" ht="18" customHeight="1">
      <c r="A62" s="58"/>
      <c r="B62" s="59" t="s">
        <v>103</v>
      </c>
      <c r="C62" s="88"/>
      <c r="D62" s="60">
        <f t="shared" si="2"/>
        <v>2688</v>
      </c>
      <c r="E62" s="61">
        <v>421</v>
      </c>
      <c r="F62" s="61">
        <v>2</v>
      </c>
      <c r="G62" s="61">
        <v>28</v>
      </c>
      <c r="H62" s="61">
        <v>0</v>
      </c>
      <c r="I62" s="61">
        <v>0</v>
      </c>
      <c r="J62" s="61">
        <v>33</v>
      </c>
      <c r="K62" s="61">
        <v>439</v>
      </c>
      <c r="L62" s="61">
        <v>22</v>
      </c>
      <c r="M62" s="61">
        <v>35</v>
      </c>
      <c r="N62" s="61">
        <v>1566</v>
      </c>
      <c r="O62" s="61">
        <v>142</v>
      </c>
      <c r="P62" s="83" t="s">
        <v>267</v>
      </c>
      <c r="Q62" s="83" t="s">
        <v>267</v>
      </c>
      <c r="R62" s="83" t="s">
        <v>267</v>
      </c>
    </row>
    <row r="63" spans="1:18" s="8" customFormat="1" ht="18" customHeight="1">
      <c r="A63" s="58"/>
      <c r="B63" s="59" t="s">
        <v>104</v>
      </c>
      <c r="C63" s="88"/>
      <c r="D63" s="60">
        <f t="shared" si="2"/>
        <v>2362</v>
      </c>
      <c r="E63" s="61">
        <v>354</v>
      </c>
      <c r="F63" s="61">
        <v>5</v>
      </c>
      <c r="G63" s="61">
        <v>57</v>
      </c>
      <c r="H63" s="61">
        <v>0</v>
      </c>
      <c r="I63" s="61">
        <v>1</v>
      </c>
      <c r="J63" s="61">
        <v>22</v>
      </c>
      <c r="K63" s="61">
        <v>355</v>
      </c>
      <c r="L63" s="61">
        <v>14</v>
      </c>
      <c r="M63" s="61">
        <v>37</v>
      </c>
      <c r="N63" s="61">
        <v>1378</v>
      </c>
      <c r="O63" s="61">
        <v>139</v>
      </c>
      <c r="P63" s="83" t="s">
        <v>267</v>
      </c>
      <c r="Q63" s="83" t="s">
        <v>267</v>
      </c>
      <c r="R63" s="83" t="s">
        <v>267</v>
      </c>
    </row>
    <row r="64" spans="1:18" s="8" customFormat="1" ht="18" customHeight="1">
      <c r="A64" s="58"/>
      <c r="B64" s="59" t="s">
        <v>105</v>
      </c>
      <c r="C64" s="88"/>
      <c r="D64" s="60">
        <f t="shared" si="2"/>
        <v>2913</v>
      </c>
      <c r="E64" s="61">
        <v>412</v>
      </c>
      <c r="F64" s="61">
        <v>3</v>
      </c>
      <c r="G64" s="61">
        <v>42</v>
      </c>
      <c r="H64" s="61">
        <v>0</v>
      </c>
      <c r="I64" s="61">
        <v>4</v>
      </c>
      <c r="J64" s="61">
        <v>10</v>
      </c>
      <c r="K64" s="61">
        <v>446</v>
      </c>
      <c r="L64" s="61">
        <v>14</v>
      </c>
      <c r="M64" s="61">
        <v>31</v>
      </c>
      <c r="N64" s="61">
        <v>1600</v>
      </c>
      <c r="O64" s="61">
        <v>351</v>
      </c>
      <c r="P64" s="83" t="s">
        <v>267</v>
      </c>
      <c r="Q64" s="83" t="s">
        <v>267</v>
      </c>
      <c r="R64" s="83" t="s">
        <v>267</v>
      </c>
    </row>
    <row r="65" spans="1:18" s="8" customFormat="1" ht="18" customHeight="1">
      <c r="A65" s="58"/>
      <c r="B65" s="59" t="s">
        <v>12</v>
      </c>
      <c r="C65" s="88"/>
      <c r="D65" s="60">
        <f t="shared" si="2"/>
        <v>3011</v>
      </c>
      <c r="E65" s="61">
        <v>378</v>
      </c>
      <c r="F65" s="61">
        <v>2</v>
      </c>
      <c r="G65" s="61">
        <v>25</v>
      </c>
      <c r="H65" s="61">
        <v>0</v>
      </c>
      <c r="I65" s="61">
        <v>0</v>
      </c>
      <c r="J65" s="61">
        <v>30</v>
      </c>
      <c r="K65" s="61">
        <v>506</v>
      </c>
      <c r="L65" s="61">
        <v>22</v>
      </c>
      <c r="M65" s="61">
        <v>102</v>
      </c>
      <c r="N65" s="61">
        <v>1785</v>
      </c>
      <c r="O65" s="61">
        <v>161</v>
      </c>
      <c r="P65" s="83" t="s">
        <v>267</v>
      </c>
      <c r="Q65" s="83" t="s">
        <v>267</v>
      </c>
      <c r="R65" s="83" t="s">
        <v>267</v>
      </c>
    </row>
    <row r="66" spans="1:18" s="8" customFormat="1" ht="18" customHeight="1">
      <c r="A66" s="58"/>
      <c r="B66" s="59" t="s">
        <v>13</v>
      </c>
      <c r="C66" s="88"/>
      <c r="D66" s="60">
        <f t="shared" si="2"/>
        <v>2849</v>
      </c>
      <c r="E66" s="61">
        <v>316</v>
      </c>
      <c r="F66" s="61">
        <v>2</v>
      </c>
      <c r="G66" s="61">
        <v>34</v>
      </c>
      <c r="H66" s="61">
        <v>0</v>
      </c>
      <c r="I66" s="61">
        <v>0</v>
      </c>
      <c r="J66" s="61">
        <v>33</v>
      </c>
      <c r="K66" s="61">
        <v>494</v>
      </c>
      <c r="L66" s="61">
        <v>21</v>
      </c>
      <c r="M66" s="61">
        <v>86</v>
      </c>
      <c r="N66" s="61">
        <v>1707</v>
      </c>
      <c r="O66" s="61">
        <v>156</v>
      </c>
      <c r="P66" s="83" t="s">
        <v>267</v>
      </c>
      <c r="Q66" s="83" t="s">
        <v>267</v>
      </c>
      <c r="R66" s="83" t="s">
        <v>267</v>
      </c>
    </row>
    <row r="67" spans="1:18" s="8" customFormat="1" ht="18" customHeight="1">
      <c r="A67" s="58"/>
      <c r="B67" s="59" t="s">
        <v>106</v>
      </c>
      <c r="C67" s="88"/>
      <c r="D67" s="60">
        <f t="shared" si="2"/>
        <v>2893</v>
      </c>
      <c r="E67" s="61">
        <v>377</v>
      </c>
      <c r="F67" s="61">
        <v>2</v>
      </c>
      <c r="G67" s="61">
        <v>37</v>
      </c>
      <c r="H67" s="61">
        <v>0</v>
      </c>
      <c r="I67" s="61">
        <v>0</v>
      </c>
      <c r="J67" s="61">
        <v>33</v>
      </c>
      <c r="K67" s="61">
        <v>459</v>
      </c>
      <c r="L67" s="61">
        <v>19</v>
      </c>
      <c r="M67" s="61">
        <v>32</v>
      </c>
      <c r="N67" s="61">
        <v>1766</v>
      </c>
      <c r="O67" s="61">
        <v>168</v>
      </c>
      <c r="P67" s="83" t="s">
        <v>267</v>
      </c>
      <c r="Q67" s="83" t="s">
        <v>267</v>
      </c>
      <c r="R67" s="83" t="s">
        <v>267</v>
      </c>
    </row>
    <row r="68" spans="1:18" s="8" customFormat="1" ht="18" customHeight="1">
      <c r="A68" s="58"/>
      <c r="B68" s="59" t="s">
        <v>14</v>
      </c>
      <c r="C68" s="88"/>
      <c r="D68" s="60">
        <f>SUM(E68:O68)</f>
        <v>2731</v>
      </c>
      <c r="E68" s="61">
        <v>265</v>
      </c>
      <c r="F68" s="61">
        <v>12</v>
      </c>
      <c r="G68" s="61">
        <v>20</v>
      </c>
      <c r="H68" s="61">
        <v>0</v>
      </c>
      <c r="I68" s="61">
        <v>1</v>
      </c>
      <c r="J68" s="61">
        <v>15</v>
      </c>
      <c r="K68" s="61">
        <v>475</v>
      </c>
      <c r="L68" s="61">
        <v>17</v>
      </c>
      <c r="M68" s="61">
        <v>48</v>
      </c>
      <c r="N68" s="61">
        <v>1712</v>
      </c>
      <c r="O68" s="61">
        <v>166</v>
      </c>
      <c r="P68" s="83" t="s">
        <v>267</v>
      </c>
      <c r="Q68" s="83" t="s">
        <v>267</v>
      </c>
      <c r="R68" s="83" t="s">
        <v>267</v>
      </c>
    </row>
    <row r="69" spans="1:18" s="8" customFormat="1" ht="18" customHeight="1">
      <c r="A69" s="58"/>
      <c r="B69" s="59" t="s">
        <v>15</v>
      </c>
      <c r="C69" s="88"/>
      <c r="D69" s="60">
        <f t="shared" si="2"/>
        <v>2531</v>
      </c>
      <c r="E69" s="61">
        <v>231</v>
      </c>
      <c r="F69" s="61">
        <v>7</v>
      </c>
      <c r="G69" s="61">
        <v>20</v>
      </c>
      <c r="H69" s="61">
        <v>0</v>
      </c>
      <c r="I69" s="61">
        <v>0</v>
      </c>
      <c r="J69" s="61">
        <v>22</v>
      </c>
      <c r="K69" s="61">
        <v>435</v>
      </c>
      <c r="L69" s="61">
        <v>17</v>
      </c>
      <c r="M69" s="61">
        <v>38</v>
      </c>
      <c r="N69" s="61">
        <v>1613</v>
      </c>
      <c r="O69" s="61">
        <v>148</v>
      </c>
      <c r="P69" s="83" t="s">
        <v>267</v>
      </c>
      <c r="Q69" s="83" t="s">
        <v>267</v>
      </c>
      <c r="R69" s="83" t="s">
        <v>267</v>
      </c>
    </row>
    <row r="70" spans="1:18" s="8" customFormat="1" ht="18" customHeight="1">
      <c r="A70" s="58"/>
      <c r="B70" s="59" t="s">
        <v>107</v>
      </c>
      <c r="C70" s="88"/>
      <c r="D70" s="60">
        <f t="shared" si="2"/>
        <v>2627</v>
      </c>
      <c r="E70" s="61">
        <v>295</v>
      </c>
      <c r="F70" s="61">
        <v>4</v>
      </c>
      <c r="G70" s="61">
        <v>19</v>
      </c>
      <c r="H70" s="61">
        <v>0</v>
      </c>
      <c r="I70" s="61">
        <v>1</v>
      </c>
      <c r="J70" s="61">
        <v>8</v>
      </c>
      <c r="K70" s="61">
        <v>488</v>
      </c>
      <c r="L70" s="61">
        <v>16</v>
      </c>
      <c r="M70" s="61">
        <v>25</v>
      </c>
      <c r="N70" s="61">
        <v>1630</v>
      </c>
      <c r="O70" s="61">
        <v>141</v>
      </c>
      <c r="P70" s="83" t="s">
        <v>267</v>
      </c>
      <c r="Q70" s="83" t="s">
        <v>267</v>
      </c>
      <c r="R70" s="83" t="s">
        <v>267</v>
      </c>
    </row>
    <row r="71" spans="1:18" s="8" customFormat="1" ht="18" customHeight="1">
      <c r="A71" s="58"/>
      <c r="B71" s="59" t="s">
        <v>108</v>
      </c>
      <c r="C71" s="88"/>
      <c r="D71" s="60">
        <f t="shared" si="2"/>
        <v>3045</v>
      </c>
      <c r="E71" s="61">
        <v>336</v>
      </c>
      <c r="F71" s="61">
        <v>6</v>
      </c>
      <c r="G71" s="61">
        <v>40</v>
      </c>
      <c r="H71" s="61">
        <v>0</v>
      </c>
      <c r="I71" s="61">
        <v>0</v>
      </c>
      <c r="J71" s="61">
        <v>19</v>
      </c>
      <c r="K71" s="61">
        <v>472</v>
      </c>
      <c r="L71" s="61">
        <v>25</v>
      </c>
      <c r="M71" s="61">
        <v>56</v>
      </c>
      <c r="N71" s="61">
        <v>1938</v>
      </c>
      <c r="O71" s="61">
        <v>153</v>
      </c>
      <c r="P71" s="83" t="s">
        <v>267</v>
      </c>
      <c r="Q71" s="83" t="s">
        <v>267</v>
      </c>
      <c r="R71" s="83" t="s">
        <v>267</v>
      </c>
    </row>
    <row r="72" spans="1:18" s="8" customFormat="1" ht="18" customHeight="1">
      <c r="A72" s="58"/>
      <c r="B72" s="59" t="s">
        <v>109</v>
      </c>
      <c r="C72" s="88"/>
      <c r="D72" s="60">
        <f t="shared" si="2"/>
        <v>3408</v>
      </c>
      <c r="E72" s="61">
        <v>313</v>
      </c>
      <c r="F72" s="61">
        <v>8</v>
      </c>
      <c r="G72" s="61">
        <v>15</v>
      </c>
      <c r="H72" s="61">
        <v>0</v>
      </c>
      <c r="I72" s="61">
        <v>1</v>
      </c>
      <c r="J72" s="61">
        <v>24</v>
      </c>
      <c r="K72" s="61">
        <v>576</v>
      </c>
      <c r="L72" s="61">
        <v>33</v>
      </c>
      <c r="M72" s="61">
        <v>122</v>
      </c>
      <c r="N72" s="61">
        <v>2069</v>
      </c>
      <c r="O72" s="61">
        <v>247</v>
      </c>
      <c r="P72" s="83" t="s">
        <v>267</v>
      </c>
      <c r="Q72" s="83" t="s">
        <v>267</v>
      </c>
      <c r="R72" s="83" t="s">
        <v>267</v>
      </c>
    </row>
    <row r="73" spans="1:18" s="8" customFormat="1" ht="18" customHeight="1">
      <c r="A73" s="58"/>
      <c r="B73" s="59" t="s">
        <v>16</v>
      </c>
      <c r="C73" s="88"/>
      <c r="D73" s="60">
        <f aca="true" t="shared" si="3" ref="D73:D135">SUM(E73:O73)</f>
        <v>3011</v>
      </c>
      <c r="E73" s="61">
        <v>357</v>
      </c>
      <c r="F73" s="61">
        <v>6</v>
      </c>
      <c r="G73" s="61">
        <v>11</v>
      </c>
      <c r="H73" s="61">
        <v>0</v>
      </c>
      <c r="I73" s="61">
        <v>0</v>
      </c>
      <c r="J73" s="61">
        <v>27</v>
      </c>
      <c r="K73" s="61">
        <v>511</v>
      </c>
      <c r="L73" s="61">
        <v>26</v>
      </c>
      <c r="M73" s="61">
        <v>64</v>
      </c>
      <c r="N73" s="61">
        <v>1724</v>
      </c>
      <c r="O73" s="61">
        <v>285</v>
      </c>
      <c r="P73" s="83" t="s">
        <v>267</v>
      </c>
      <c r="Q73" s="83" t="s">
        <v>267</v>
      </c>
      <c r="R73" s="83" t="s">
        <v>267</v>
      </c>
    </row>
    <row r="74" spans="1:18" s="8" customFormat="1" ht="18" customHeight="1">
      <c r="A74" s="58"/>
      <c r="B74" s="59" t="s">
        <v>17</v>
      </c>
      <c r="C74" s="88"/>
      <c r="D74" s="60">
        <f t="shared" si="3"/>
        <v>2902</v>
      </c>
      <c r="E74" s="61">
        <v>347</v>
      </c>
      <c r="F74" s="61">
        <v>3</v>
      </c>
      <c r="G74" s="61">
        <v>12</v>
      </c>
      <c r="H74" s="61">
        <v>0</v>
      </c>
      <c r="I74" s="61">
        <v>0</v>
      </c>
      <c r="J74" s="61">
        <v>26</v>
      </c>
      <c r="K74" s="61">
        <v>489</v>
      </c>
      <c r="L74" s="61">
        <v>15</v>
      </c>
      <c r="M74" s="61">
        <v>56</v>
      </c>
      <c r="N74" s="61">
        <v>1728</v>
      </c>
      <c r="O74" s="61">
        <v>226</v>
      </c>
      <c r="P74" s="83" t="s">
        <v>267</v>
      </c>
      <c r="Q74" s="83" t="s">
        <v>267</v>
      </c>
      <c r="R74" s="83" t="s">
        <v>267</v>
      </c>
    </row>
    <row r="75" spans="1:18" s="8" customFormat="1" ht="18" customHeight="1">
      <c r="A75" s="58"/>
      <c r="B75" s="59" t="s">
        <v>110</v>
      </c>
      <c r="C75" s="88"/>
      <c r="D75" s="60">
        <f t="shared" si="3"/>
        <v>3090</v>
      </c>
      <c r="E75" s="61">
        <v>345</v>
      </c>
      <c r="F75" s="61">
        <v>5</v>
      </c>
      <c r="G75" s="61">
        <v>19</v>
      </c>
      <c r="H75" s="61">
        <v>0</v>
      </c>
      <c r="I75" s="61">
        <v>1</v>
      </c>
      <c r="J75" s="61">
        <v>19</v>
      </c>
      <c r="K75" s="61">
        <v>503</v>
      </c>
      <c r="L75" s="61">
        <v>37</v>
      </c>
      <c r="M75" s="61">
        <v>56</v>
      </c>
      <c r="N75" s="61">
        <v>1955</v>
      </c>
      <c r="O75" s="61">
        <v>150</v>
      </c>
      <c r="P75" s="83" t="s">
        <v>267</v>
      </c>
      <c r="Q75" s="83" t="s">
        <v>267</v>
      </c>
      <c r="R75" s="83" t="s">
        <v>267</v>
      </c>
    </row>
    <row r="76" spans="1:18" s="8" customFormat="1" ht="18" customHeight="1">
      <c r="A76" s="58"/>
      <c r="B76" s="59" t="s">
        <v>111</v>
      </c>
      <c r="C76" s="88"/>
      <c r="D76" s="60">
        <f t="shared" si="3"/>
        <v>2839</v>
      </c>
      <c r="E76" s="61">
        <v>382</v>
      </c>
      <c r="F76" s="61">
        <v>7</v>
      </c>
      <c r="G76" s="61">
        <v>9</v>
      </c>
      <c r="H76" s="61">
        <v>0</v>
      </c>
      <c r="I76" s="61">
        <v>0</v>
      </c>
      <c r="J76" s="61">
        <v>19</v>
      </c>
      <c r="K76" s="61">
        <v>428</v>
      </c>
      <c r="L76" s="61">
        <v>30</v>
      </c>
      <c r="M76" s="61">
        <v>46</v>
      </c>
      <c r="N76" s="61">
        <v>1746</v>
      </c>
      <c r="O76" s="61">
        <v>172</v>
      </c>
      <c r="P76" s="83" t="s">
        <v>267</v>
      </c>
      <c r="Q76" s="83" t="s">
        <v>267</v>
      </c>
      <c r="R76" s="83" t="s">
        <v>267</v>
      </c>
    </row>
    <row r="77" spans="1:18" s="8" customFormat="1" ht="18" customHeight="1">
      <c r="A77" s="58"/>
      <c r="B77" s="59" t="s">
        <v>18</v>
      </c>
      <c r="C77" s="88"/>
      <c r="D77" s="60">
        <f>SUM(E77:O77)</f>
        <v>2681</v>
      </c>
      <c r="E77" s="61">
        <v>303</v>
      </c>
      <c r="F77" s="61">
        <v>5</v>
      </c>
      <c r="G77" s="61">
        <v>16</v>
      </c>
      <c r="H77" s="61">
        <v>0</v>
      </c>
      <c r="I77" s="61">
        <v>1</v>
      </c>
      <c r="J77" s="61">
        <v>22</v>
      </c>
      <c r="K77" s="61">
        <v>401</v>
      </c>
      <c r="L77" s="61">
        <v>25</v>
      </c>
      <c r="M77" s="61">
        <v>26</v>
      </c>
      <c r="N77" s="61">
        <v>1764</v>
      </c>
      <c r="O77" s="61">
        <v>118</v>
      </c>
      <c r="P77" s="83" t="s">
        <v>267</v>
      </c>
      <c r="Q77" s="83" t="s">
        <v>267</v>
      </c>
      <c r="R77" s="83" t="s">
        <v>267</v>
      </c>
    </row>
    <row r="78" spans="1:18" s="8" customFormat="1" ht="18" customHeight="1">
      <c r="A78" s="58"/>
      <c r="B78" s="59" t="s">
        <v>19</v>
      </c>
      <c r="C78" s="88"/>
      <c r="D78" s="60">
        <f t="shared" si="3"/>
        <v>2510</v>
      </c>
      <c r="E78" s="61">
        <v>259</v>
      </c>
      <c r="F78" s="61">
        <v>7</v>
      </c>
      <c r="G78" s="61">
        <v>12</v>
      </c>
      <c r="H78" s="61">
        <v>0</v>
      </c>
      <c r="I78" s="61">
        <v>0</v>
      </c>
      <c r="J78" s="61">
        <v>11</v>
      </c>
      <c r="K78" s="61">
        <v>413</v>
      </c>
      <c r="L78" s="61">
        <v>16</v>
      </c>
      <c r="M78" s="61">
        <v>18</v>
      </c>
      <c r="N78" s="61">
        <v>1659</v>
      </c>
      <c r="O78" s="61">
        <v>115</v>
      </c>
      <c r="P78" s="83" t="s">
        <v>267</v>
      </c>
      <c r="Q78" s="83" t="s">
        <v>267</v>
      </c>
      <c r="R78" s="83" t="s">
        <v>267</v>
      </c>
    </row>
    <row r="79" spans="1:18" s="8" customFormat="1" ht="18" customHeight="1">
      <c r="A79" s="58"/>
      <c r="B79" s="59" t="s">
        <v>112</v>
      </c>
      <c r="C79" s="88"/>
      <c r="D79" s="60">
        <f t="shared" si="3"/>
        <v>2655</v>
      </c>
      <c r="E79" s="61">
        <v>301</v>
      </c>
      <c r="F79" s="61">
        <v>6</v>
      </c>
      <c r="G79" s="61">
        <v>19</v>
      </c>
      <c r="H79" s="61">
        <v>0</v>
      </c>
      <c r="I79" s="61">
        <v>1</v>
      </c>
      <c r="J79" s="61">
        <v>8</v>
      </c>
      <c r="K79" s="61">
        <v>367</v>
      </c>
      <c r="L79" s="61">
        <v>32</v>
      </c>
      <c r="M79" s="61">
        <v>24</v>
      </c>
      <c r="N79" s="61">
        <v>1761</v>
      </c>
      <c r="O79" s="61">
        <v>136</v>
      </c>
      <c r="P79" s="83" t="s">
        <v>267</v>
      </c>
      <c r="Q79" s="83" t="s">
        <v>267</v>
      </c>
      <c r="R79" s="83" t="s">
        <v>267</v>
      </c>
    </row>
    <row r="80" spans="1:18" s="8" customFormat="1" ht="18" customHeight="1">
      <c r="A80" s="58"/>
      <c r="B80" s="59" t="s">
        <v>113</v>
      </c>
      <c r="C80" s="88"/>
      <c r="D80" s="60">
        <f t="shared" si="3"/>
        <v>3106</v>
      </c>
      <c r="E80" s="61">
        <v>376</v>
      </c>
      <c r="F80" s="61">
        <v>3</v>
      </c>
      <c r="G80" s="61">
        <v>19</v>
      </c>
      <c r="H80" s="61">
        <v>0</v>
      </c>
      <c r="I80" s="61">
        <v>0</v>
      </c>
      <c r="J80" s="61">
        <v>28</v>
      </c>
      <c r="K80" s="61">
        <v>482</v>
      </c>
      <c r="L80" s="61">
        <v>27</v>
      </c>
      <c r="M80" s="61">
        <v>29</v>
      </c>
      <c r="N80" s="61">
        <v>1964</v>
      </c>
      <c r="O80" s="61">
        <v>178</v>
      </c>
      <c r="P80" s="83" t="s">
        <v>267</v>
      </c>
      <c r="Q80" s="83" t="s">
        <v>267</v>
      </c>
      <c r="R80" s="83" t="s">
        <v>267</v>
      </c>
    </row>
    <row r="81" spans="1:18" s="8" customFormat="1" ht="18" customHeight="1">
      <c r="A81" s="58"/>
      <c r="B81" s="59" t="s">
        <v>114</v>
      </c>
      <c r="C81" s="88"/>
      <c r="D81" s="60">
        <f t="shared" si="3"/>
        <v>2736</v>
      </c>
      <c r="E81" s="61">
        <v>359</v>
      </c>
      <c r="F81" s="61">
        <v>6</v>
      </c>
      <c r="G81" s="61">
        <v>46</v>
      </c>
      <c r="H81" s="61">
        <v>0</v>
      </c>
      <c r="I81" s="61">
        <v>3</v>
      </c>
      <c r="J81" s="61">
        <v>8</v>
      </c>
      <c r="K81" s="61">
        <v>440</v>
      </c>
      <c r="L81" s="61">
        <v>33</v>
      </c>
      <c r="M81" s="61">
        <v>21</v>
      </c>
      <c r="N81" s="61">
        <v>1702</v>
      </c>
      <c r="O81" s="61">
        <v>118</v>
      </c>
      <c r="P81" s="83" t="s">
        <v>267</v>
      </c>
      <c r="Q81" s="83" t="s">
        <v>267</v>
      </c>
      <c r="R81" s="83" t="s">
        <v>267</v>
      </c>
    </row>
    <row r="82" spans="1:18" s="8" customFormat="1" ht="18" customHeight="1">
      <c r="A82" s="58"/>
      <c r="B82" s="59" t="s">
        <v>115</v>
      </c>
      <c r="C82" s="88"/>
      <c r="D82" s="60">
        <f t="shared" si="3"/>
        <v>3152</v>
      </c>
      <c r="E82" s="61">
        <v>355</v>
      </c>
      <c r="F82" s="61">
        <v>11</v>
      </c>
      <c r="G82" s="61">
        <v>28</v>
      </c>
      <c r="H82" s="61">
        <v>0</v>
      </c>
      <c r="I82" s="61">
        <v>1</v>
      </c>
      <c r="J82" s="61">
        <v>20</v>
      </c>
      <c r="K82" s="61">
        <v>451</v>
      </c>
      <c r="L82" s="61">
        <v>46</v>
      </c>
      <c r="M82" s="61">
        <v>34</v>
      </c>
      <c r="N82" s="61">
        <v>2062</v>
      </c>
      <c r="O82" s="61">
        <v>144</v>
      </c>
      <c r="P82" s="83" t="s">
        <v>267</v>
      </c>
      <c r="Q82" s="83" t="s">
        <v>267</v>
      </c>
      <c r="R82" s="83" t="s">
        <v>267</v>
      </c>
    </row>
    <row r="83" spans="1:18" s="8" customFormat="1" ht="18" customHeight="1">
      <c r="A83" s="58"/>
      <c r="B83" s="59" t="s">
        <v>116</v>
      </c>
      <c r="C83" s="88"/>
      <c r="D83" s="60">
        <f t="shared" si="3"/>
        <v>2900</v>
      </c>
      <c r="E83" s="61">
        <v>307</v>
      </c>
      <c r="F83" s="61">
        <v>10</v>
      </c>
      <c r="G83" s="61">
        <v>25</v>
      </c>
      <c r="H83" s="61">
        <v>0</v>
      </c>
      <c r="I83" s="61">
        <v>0</v>
      </c>
      <c r="J83" s="61">
        <v>18</v>
      </c>
      <c r="K83" s="61">
        <v>479</v>
      </c>
      <c r="L83" s="61">
        <v>27</v>
      </c>
      <c r="M83" s="61">
        <v>23</v>
      </c>
      <c r="N83" s="61">
        <v>1856</v>
      </c>
      <c r="O83" s="61">
        <v>155</v>
      </c>
      <c r="P83" s="83" t="s">
        <v>267</v>
      </c>
      <c r="Q83" s="83" t="s">
        <v>267</v>
      </c>
      <c r="R83" s="83" t="s">
        <v>267</v>
      </c>
    </row>
    <row r="84" spans="1:18" s="8" customFormat="1" ht="18" customHeight="1">
      <c r="A84" s="58"/>
      <c r="B84" s="59" t="s">
        <v>117</v>
      </c>
      <c r="C84" s="88"/>
      <c r="D84" s="60">
        <f t="shared" si="3"/>
        <v>3325</v>
      </c>
      <c r="E84" s="61">
        <v>347</v>
      </c>
      <c r="F84" s="61">
        <v>5</v>
      </c>
      <c r="G84" s="61">
        <v>12</v>
      </c>
      <c r="H84" s="61">
        <v>0</v>
      </c>
      <c r="I84" s="61">
        <v>2</v>
      </c>
      <c r="J84" s="61">
        <v>21</v>
      </c>
      <c r="K84" s="61">
        <v>551</v>
      </c>
      <c r="L84" s="61">
        <v>39</v>
      </c>
      <c r="M84" s="61">
        <v>57</v>
      </c>
      <c r="N84" s="61">
        <v>2122</v>
      </c>
      <c r="O84" s="61">
        <v>169</v>
      </c>
      <c r="P84" s="83" t="s">
        <v>267</v>
      </c>
      <c r="Q84" s="83" t="s">
        <v>267</v>
      </c>
      <c r="R84" s="83" t="s">
        <v>267</v>
      </c>
    </row>
    <row r="85" spans="1:18" s="8" customFormat="1" ht="18" customHeight="1">
      <c r="A85" s="58"/>
      <c r="B85" s="59" t="s">
        <v>118</v>
      </c>
      <c r="C85" s="88"/>
      <c r="D85" s="60">
        <f t="shared" si="3"/>
        <v>2834</v>
      </c>
      <c r="E85" s="61">
        <v>398</v>
      </c>
      <c r="F85" s="61">
        <v>3</v>
      </c>
      <c r="G85" s="61">
        <v>33</v>
      </c>
      <c r="H85" s="61">
        <v>0</v>
      </c>
      <c r="I85" s="61">
        <v>1</v>
      </c>
      <c r="J85" s="61">
        <v>16</v>
      </c>
      <c r="K85" s="61">
        <v>435</v>
      </c>
      <c r="L85" s="61">
        <v>30</v>
      </c>
      <c r="M85" s="61">
        <v>26</v>
      </c>
      <c r="N85" s="61">
        <v>1782</v>
      </c>
      <c r="O85" s="61">
        <v>110</v>
      </c>
      <c r="P85" s="83" t="s">
        <v>267</v>
      </c>
      <c r="Q85" s="83" t="s">
        <v>267</v>
      </c>
      <c r="R85" s="83" t="s">
        <v>267</v>
      </c>
    </row>
    <row r="86" spans="1:18" s="8" customFormat="1" ht="18" customHeight="1">
      <c r="A86" s="58"/>
      <c r="B86" s="59" t="s">
        <v>119</v>
      </c>
      <c r="C86" s="88"/>
      <c r="D86" s="60">
        <f t="shared" si="3"/>
        <v>3130</v>
      </c>
      <c r="E86" s="61">
        <v>389</v>
      </c>
      <c r="F86" s="61">
        <v>7</v>
      </c>
      <c r="G86" s="61">
        <v>15</v>
      </c>
      <c r="H86" s="61">
        <v>0</v>
      </c>
      <c r="I86" s="61">
        <v>0</v>
      </c>
      <c r="J86" s="61">
        <v>21</v>
      </c>
      <c r="K86" s="61">
        <v>511</v>
      </c>
      <c r="L86" s="61">
        <v>31</v>
      </c>
      <c r="M86" s="61">
        <v>34</v>
      </c>
      <c r="N86" s="61">
        <v>1917</v>
      </c>
      <c r="O86" s="61">
        <v>205</v>
      </c>
      <c r="P86" s="83" t="s">
        <v>267</v>
      </c>
      <c r="Q86" s="83" t="s">
        <v>267</v>
      </c>
      <c r="R86" s="83" t="s">
        <v>267</v>
      </c>
    </row>
    <row r="87" spans="1:18" s="8" customFormat="1" ht="18" customHeight="1">
      <c r="A87" s="58"/>
      <c r="B87" s="59" t="s">
        <v>120</v>
      </c>
      <c r="C87" s="88"/>
      <c r="D87" s="60">
        <f t="shared" si="3"/>
        <v>2776</v>
      </c>
      <c r="E87" s="61">
        <v>322</v>
      </c>
      <c r="F87" s="61">
        <v>8</v>
      </c>
      <c r="G87" s="61">
        <v>27</v>
      </c>
      <c r="H87" s="61">
        <v>0</v>
      </c>
      <c r="I87" s="61">
        <v>0</v>
      </c>
      <c r="J87" s="61">
        <v>16</v>
      </c>
      <c r="K87" s="61">
        <v>459</v>
      </c>
      <c r="L87" s="61">
        <v>21</v>
      </c>
      <c r="M87" s="61">
        <v>26</v>
      </c>
      <c r="N87" s="61">
        <v>1753</v>
      </c>
      <c r="O87" s="61">
        <v>144</v>
      </c>
      <c r="P87" s="83" t="s">
        <v>267</v>
      </c>
      <c r="Q87" s="83" t="s">
        <v>267</v>
      </c>
      <c r="R87" s="83" t="s">
        <v>267</v>
      </c>
    </row>
    <row r="88" spans="1:18" s="8" customFormat="1" ht="18" customHeight="1">
      <c r="A88" s="58"/>
      <c r="B88" s="59" t="s">
        <v>121</v>
      </c>
      <c r="C88" s="88"/>
      <c r="D88" s="60">
        <f t="shared" si="3"/>
        <v>120</v>
      </c>
      <c r="E88" s="61">
        <v>9</v>
      </c>
      <c r="F88" s="61">
        <v>1</v>
      </c>
      <c r="G88" s="61">
        <v>0</v>
      </c>
      <c r="H88" s="61">
        <v>0</v>
      </c>
      <c r="I88" s="61">
        <v>0</v>
      </c>
      <c r="J88" s="61">
        <v>1</v>
      </c>
      <c r="K88" s="61">
        <v>21</v>
      </c>
      <c r="L88" s="61">
        <v>0</v>
      </c>
      <c r="M88" s="61">
        <v>2</v>
      </c>
      <c r="N88" s="61">
        <v>81</v>
      </c>
      <c r="O88" s="61">
        <v>5</v>
      </c>
      <c r="P88" s="83" t="s">
        <v>267</v>
      </c>
      <c r="Q88" s="83" t="s">
        <v>267</v>
      </c>
      <c r="R88" s="83" t="s">
        <v>267</v>
      </c>
    </row>
    <row r="89" spans="1:18" s="8" customFormat="1" ht="18" customHeight="1">
      <c r="A89" s="58"/>
      <c r="B89" s="59" t="s">
        <v>122</v>
      </c>
      <c r="C89" s="88"/>
      <c r="D89" s="60">
        <f t="shared" si="3"/>
        <v>2782</v>
      </c>
      <c r="E89" s="61">
        <v>267</v>
      </c>
      <c r="F89" s="61">
        <v>2</v>
      </c>
      <c r="G89" s="61">
        <v>26</v>
      </c>
      <c r="H89" s="61">
        <v>0</v>
      </c>
      <c r="I89" s="61">
        <v>1</v>
      </c>
      <c r="J89" s="61">
        <v>29</v>
      </c>
      <c r="K89" s="61">
        <v>454</v>
      </c>
      <c r="L89" s="61">
        <v>14</v>
      </c>
      <c r="M89" s="61">
        <v>21</v>
      </c>
      <c r="N89" s="61">
        <v>1757</v>
      </c>
      <c r="O89" s="61">
        <v>211</v>
      </c>
      <c r="P89" s="83" t="s">
        <v>267</v>
      </c>
      <c r="Q89" s="83" t="s">
        <v>267</v>
      </c>
      <c r="R89" s="83" t="s">
        <v>267</v>
      </c>
    </row>
    <row r="90" spans="1:18" s="8" customFormat="1" ht="18" customHeight="1">
      <c r="A90" s="58"/>
      <c r="B90" s="59" t="s">
        <v>123</v>
      </c>
      <c r="C90" s="88"/>
      <c r="D90" s="60">
        <f t="shared" si="3"/>
        <v>2847</v>
      </c>
      <c r="E90" s="61">
        <v>302</v>
      </c>
      <c r="F90" s="61">
        <v>5</v>
      </c>
      <c r="G90" s="61">
        <v>22</v>
      </c>
      <c r="H90" s="61">
        <v>0</v>
      </c>
      <c r="I90" s="61">
        <v>3</v>
      </c>
      <c r="J90" s="61">
        <v>22</v>
      </c>
      <c r="K90" s="61">
        <v>446</v>
      </c>
      <c r="L90" s="61">
        <v>27</v>
      </c>
      <c r="M90" s="61">
        <v>33</v>
      </c>
      <c r="N90" s="61">
        <v>1811</v>
      </c>
      <c r="O90" s="61">
        <v>176</v>
      </c>
      <c r="P90" s="83" t="s">
        <v>267</v>
      </c>
      <c r="Q90" s="83" t="s">
        <v>267</v>
      </c>
      <c r="R90" s="83" t="s">
        <v>267</v>
      </c>
    </row>
    <row r="91" spans="1:18" s="8" customFormat="1" ht="18" customHeight="1">
      <c r="A91" s="58"/>
      <c r="B91" s="59" t="s">
        <v>124</v>
      </c>
      <c r="C91" s="88"/>
      <c r="D91" s="60">
        <f t="shared" si="3"/>
        <v>2978</v>
      </c>
      <c r="E91" s="61">
        <v>367</v>
      </c>
      <c r="F91" s="61">
        <v>4</v>
      </c>
      <c r="G91" s="61">
        <v>22</v>
      </c>
      <c r="H91" s="61">
        <v>0</v>
      </c>
      <c r="I91" s="61">
        <v>0</v>
      </c>
      <c r="J91" s="61">
        <v>29</v>
      </c>
      <c r="K91" s="61">
        <v>476</v>
      </c>
      <c r="L91" s="61">
        <v>10</v>
      </c>
      <c r="M91" s="61">
        <v>56</v>
      </c>
      <c r="N91" s="61">
        <v>1694</v>
      </c>
      <c r="O91" s="61">
        <v>320</v>
      </c>
      <c r="P91" s="83" t="s">
        <v>267</v>
      </c>
      <c r="Q91" s="83" t="s">
        <v>267</v>
      </c>
      <c r="R91" s="83" t="s">
        <v>267</v>
      </c>
    </row>
    <row r="92" spans="1:18" s="8" customFormat="1" ht="18" customHeight="1">
      <c r="A92" s="58"/>
      <c r="B92" s="59" t="s">
        <v>125</v>
      </c>
      <c r="C92" s="88"/>
      <c r="D92" s="60">
        <f t="shared" si="3"/>
        <v>2862</v>
      </c>
      <c r="E92" s="61">
        <v>274</v>
      </c>
      <c r="F92" s="61">
        <v>9</v>
      </c>
      <c r="G92" s="61">
        <v>18</v>
      </c>
      <c r="H92" s="61">
        <v>0</v>
      </c>
      <c r="I92" s="61">
        <v>1</v>
      </c>
      <c r="J92" s="61">
        <v>19</v>
      </c>
      <c r="K92" s="61">
        <v>478</v>
      </c>
      <c r="L92" s="61">
        <v>18</v>
      </c>
      <c r="M92" s="61">
        <v>40</v>
      </c>
      <c r="N92" s="61">
        <v>1750</v>
      </c>
      <c r="O92" s="61">
        <v>255</v>
      </c>
      <c r="P92" s="83" t="s">
        <v>267</v>
      </c>
      <c r="Q92" s="83" t="s">
        <v>267</v>
      </c>
      <c r="R92" s="83" t="s">
        <v>267</v>
      </c>
    </row>
    <row r="93" spans="1:18" s="8" customFormat="1" ht="18" customHeight="1">
      <c r="A93" s="58"/>
      <c r="B93" s="59" t="s">
        <v>126</v>
      </c>
      <c r="C93" s="88"/>
      <c r="D93" s="60">
        <f t="shared" si="3"/>
        <v>3402</v>
      </c>
      <c r="E93" s="61">
        <v>340</v>
      </c>
      <c r="F93" s="61">
        <v>10</v>
      </c>
      <c r="G93" s="61">
        <v>17</v>
      </c>
      <c r="H93" s="61">
        <v>0</v>
      </c>
      <c r="I93" s="61">
        <v>1</v>
      </c>
      <c r="J93" s="61">
        <v>19</v>
      </c>
      <c r="K93" s="61">
        <v>557</v>
      </c>
      <c r="L93" s="61">
        <v>20</v>
      </c>
      <c r="M93" s="61">
        <v>63</v>
      </c>
      <c r="N93" s="61">
        <v>2218</v>
      </c>
      <c r="O93" s="61">
        <v>157</v>
      </c>
      <c r="P93" s="83" t="s">
        <v>267</v>
      </c>
      <c r="Q93" s="83" t="s">
        <v>267</v>
      </c>
      <c r="R93" s="83" t="s">
        <v>267</v>
      </c>
    </row>
    <row r="94" spans="1:18" s="8" customFormat="1" ht="18" customHeight="1">
      <c r="A94" s="58"/>
      <c r="B94" s="59" t="s">
        <v>127</v>
      </c>
      <c r="C94" s="88"/>
      <c r="D94" s="60">
        <f t="shared" si="3"/>
        <v>3120</v>
      </c>
      <c r="E94" s="61">
        <v>251</v>
      </c>
      <c r="F94" s="61">
        <v>6</v>
      </c>
      <c r="G94" s="61">
        <v>27</v>
      </c>
      <c r="H94" s="61">
        <v>0</v>
      </c>
      <c r="I94" s="61">
        <v>0</v>
      </c>
      <c r="J94" s="61">
        <v>19</v>
      </c>
      <c r="K94" s="61">
        <v>584</v>
      </c>
      <c r="L94" s="61">
        <v>30</v>
      </c>
      <c r="M94" s="61">
        <v>42</v>
      </c>
      <c r="N94" s="61">
        <v>1978</v>
      </c>
      <c r="O94" s="61">
        <v>183</v>
      </c>
      <c r="P94" s="83" t="s">
        <v>267</v>
      </c>
      <c r="Q94" s="83" t="s">
        <v>267</v>
      </c>
      <c r="R94" s="83" t="s">
        <v>267</v>
      </c>
    </row>
    <row r="95" spans="1:18" s="8" customFormat="1" ht="18" customHeight="1">
      <c r="A95" s="58"/>
      <c r="B95" s="59" t="s">
        <v>128</v>
      </c>
      <c r="C95" s="88"/>
      <c r="D95" s="60">
        <f t="shared" si="3"/>
        <v>2619</v>
      </c>
      <c r="E95" s="61">
        <v>308</v>
      </c>
      <c r="F95" s="61">
        <v>4</v>
      </c>
      <c r="G95" s="61">
        <v>24</v>
      </c>
      <c r="H95" s="61">
        <v>0</v>
      </c>
      <c r="I95" s="61">
        <v>0</v>
      </c>
      <c r="J95" s="61">
        <v>20</v>
      </c>
      <c r="K95" s="61">
        <v>436</v>
      </c>
      <c r="L95" s="61">
        <v>14</v>
      </c>
      <c r="M95" s="61">
        <v>51</v>
      </c>
      <c r="N95" s="61">
        <v>1633</v>
      </c>
      <c r="O95" s="61">
        <v>129</v>
      </c>
      <c r="P95" s="83" t="s">
        <v>267</v>
      </c>
      <c r="Q95" s="83" t="s">
        <v>267</v>
      </c>
      <c r="R95" s="83" t="s">
        <v>267</v>
      </c>
    </row>
    <row r="96" spans="1:18" s="8" customFormat="1" ht="18" customHeight="1">
      <c r="A96" s="58"/>
      <c r="B96" s="59" t="s">
        <v>129</v>
      </c>
      <c r="C96" s="88"/>
      <c r="D96" s="60">
        <f t="shared" si="3"/>
        <v>3396</v>
      </c>
      <c r="E96" s="61">
        <v>323</v>
      </c>
      <c r="F96" s="61">
        <v>8</v>
      </c>
      <c r="G96" s="61">
        <v>15</v>
      </c>
      <c r="H96" s="61">
        <v>0</v>
      </c>
      <c r="I96" s="61">
        <v>1</v>
      </c>
      <c r="J96" s="61">
        <v>28</v>
      </c>
      <c r="K96" s="61">
        <v>568</v>
      </c>
      <c r="L96" s="61">
        <v>32</v>
      </c>
      <c r="M96" s="61">
        <v>120</v>
      </c>
      <c r="N96" s="61">
        <v>2174</v>
      </c>
      <c r="O96" s="61">
        <v>127</v>
      </c>
      <c r="P96" s="83" t="s">
        <v>267</v>
      </c>
      <c r="Q96" s="83" t="s">
        <v>267</v>
      </c>
      <c r="R96" s="83" t="s">
        <v>267</v>
      </c>
    </row>
    <row r="97" spans="1:18" s="8" customFormat="1" ht="18" customHeight="1">
      <c r="A97" s="58"/>
      <c r="B97" s="59" t="s">
        <v>130</v>
      </c>
      <c r="C97" s="88"/>
      <c r="D97" s="60">
        <f t="shared" si="3"/>
        <v>2736</v>
      </c>
      <c r="E97" s="61">
        <v>296</v>
      </c>
      <c r="F97" s="61">
        <v>6</v>
      </c>
      <c r="G97" s="61">
        <v>17</v>
      </c>
      <c r="H97" s="61">
        <v>0</v>
      </c>
      <c r="I97" s="61">
        <v>1</v>
      </c>
      <c r="J97" s="61">
        <v>22</v>
      </c>
      <c r="K97" s="61">
        <v>407</v>
      </c>
      <c r="L97" s="61">
        <v>28</v>
      </c>
      <c r="M97" s="61">
        <v>36</v>
      </c>
      <c r="N97" s="61">
        <v>1771</v>
      </c>
      <c r="O97" s="61">
        <v>152</v>
      </c>
      <c r="P97" s="83" t="s">
        <v>267</v>
      </c>
      <c r="Q97" s="83" t="s">
        <v>267</v>
      </c>
      <c r="R97" s="83" t="s">
        <v>267</v>
      </c>
    </row>
    <row r="98" spans="1:18" s="8" customFormat="1" ht="18" customHeight="1">
      <c r="A98" s="58"/>
      <c r="B98" s="59" t="s">
        <v>131</v>
      </c>
      <c r="C98" s="88"/>
      <c r="D98" s="60">
        <f t="shared" si="3"/>
        <v>3205</v>
      </c>
      <c r="E98" s="61">
        <v>367</v>
      </c>
      <c r="F98" s="61">
        <v>4</v>
      </c>
      <c r="G98" s="61">
        <v>11</v>
      </c>
      <c r="H98" s="61">
        <v>0</v>
      </c>
      <c r="I98" s="61">
        <v>2</v>
      </c>
      <c r="J98" s="61">
        <v>19</v>
      </c>
      <c r="K98" s="61">
        <v>472</v>
      </c>
      <c r="L98" s="61">
        <v>29</v>
      </c>
      <c r="M98" s="61">
        <v>58</v>
      </c>
      <c r="N98" s="61">
        <v>2096</v>
      </c>
      <c r="O98" s="61">
        <v>147</v>
      </c>
      <c r="P98" s="83" t="s">
        <v>267</v>
      </c>
      <c r="Q98" s="83" t="s">
        <v>267</v>
      </c>
      <c r="R98" s="83" t="s">
        <v>267</v>
      </c>
    </row>
    <row r="99" spans="1:18" s="8" customFormat="1" ht="18" customHeight="1">
      <c r="A99" s="58"/>
      <c r="B99" s="59" t="s">
        <v>132</v>
      </c>
      <c r="C99" s="88"/>
      <c r="D99" s="60">
        <f t="shared" si="3"/>
        <v>3190</v>
      </c>
      <c r="E99" s="61">
        <v>308</v>
      </c>
      <c r="F99" s="61">
        <v>9</v>
      </c>
      <c r="G99" s="61">
        <v>32</v>
      </c>
      <c r="H99" s="61">
        <v>0</v>
      </c>
      <c r="I99" s="61">
        <v>1</v>
      </c>
      <c r="J99" s="61">
        <v>23</v>
      </c>
      <c r="K99" s="61">
        <v>467</v>
      </c>
      <c r="L99" s="61">
        <v>26</v>
      </c>
      <c r="M99" s="61">
        <v>43</v>
      </c>
      <c r="N99" s="61">
        <v>2065</v>
      </c>
      <c r="O99" s="61">
        <v>216</v>
      </c>
      <c r="P99" s="83" t="s">
        <v>267</v>
      </c>
      <c r="Q99" s="83" t="s">
        <v>267</v>
      </c>
      <c r="R99" s="83" t="s">
        <v>267</v>
      </c>
    </row>
    <row r="100" spans="1:18" s="8" customFormat="1" ht="18" customHeight="1">
      <c r="A100" s="58"/>
      <c r="B100" s="59" t="s">
        <v>133</v>
      </c>
      <c r="C100" s="88"/>
      <c r="D100" s="60">
        <f t="shared" si="3"/>
        <v>3157</v>
      </c>
      <c r="E100" s="61">
        <v>304</v>
      </c>
      <c r="F100" s="61">
        <v>6</v>
      </c>
      <c r="G100" s="61">
        <v>33</v>
      </c>
      <c r="H100" s="61">
        <v>0</v>
      </c>
      <c r="I100" s="61">
        <v>0</v>
      </c>
      <c r="J100" s="61">
        <v>10</v>
      </c>
      <c r="K100" s="61">
        <v>474</v>
      </c>
      <c r="L100" s="61">
        <v>20</v>
      </c>
      <c r="M100" s="61">
        <v>42</v>
      </c>
      <c r="N100" s="61">
        <v>2084</v>
      </c>
      <c r="O100" s="61">
        <v>184</v>
      </c>
      <c r="P100" s="83" t="s">
        <v>267</v>
      </c>
      <c r="Q100" s="83" t="s">
        <v>267</v>
      </c>
      <c r="R100" s="83" t="s">
        <v>267</v>
      </c>
    </row>
    <row r="101" spans="1:18" s="8" customFormat="1" ht="18" customHeight="1">
      <c r="A101" s="58"/>
      <c r="B101" s="59" t="s">
        <v>134</v>
      </c>
      <c r="C101" s="88"/>
      <c r="D101" s="60">
        <f t="shared" si="3"/>
        <v>2821</v>
      </c>
      <c r="E101" s="61">
        <v>245</v>
      </c>
      <c r="F101" s="61">
        <v>6</v>
      </c>
      <c r="G101" s="61">
        <v>17</v>
      </c>
      <c r="H101" s="61">
        <v>0</v>
      </c>
      <c r="I101" s="61">
        <v>2</v>
      </c>
      <c r="J101" s="61">
        <v>17</v>
      </c>
      <c r="K101" s="61">
        <v>456</v>
      </c>
      <c r="L101" s="61">
        <v>17</v>
      </c>
      <c r="M101" s="61">
        <v>49</v>
      </c>
      <c r="N101" s="61">
        <v>1847</v>
      </c>
      <c r="O101" s="61">
        <v>165</v>
      </c>
      <c r="P101" s="83" t="s">
        <v>267</v>
      </c>
      <c r="Q101" s="83" t="s">
        <v>267</v>
      </c>
      <c r="R101" s="83" t="s">
        <v>267</v>
      </c>
    </row>
    <row r="102" spans="1:18" s="8" customFormat="1" ht="18" customHeight="1">
      <c r="A102" s="58"/>
      <c r="B102" s="59" t="s">
        <v>135</v>
      </c>
      <c r="C102" s="88"/>
      <c r="D102" s="60">
        <f t="shared" si="3"/>
        <v>3004</v>
      </c>
      <c r="E102" s="61">
        <v>264</v>
      </c>
      <c r="F102" s="61">
        <v>3</v>
      </c>
      <c r="G102" s="61">
        <v>15</v>
      </c>
      <c r="H102" s="61">
        <v>0</v>
      </c>
      <c r="I102" s="61">
        <v>1</v>
      </c>
      <c r="J102" s="61">
        <v>15</v>
      </c>
      <c r="K102" s="61">
        <v>445</v>
      </c>
      <c r="L102" s="61">
        <v>21</v>
      </c>
      <c r="M102" s="61">
        <v>21</v>
      </c>
      <c r="N102" s="61">
        <v>2032</v>
      </c>
      <c r="O102" s="61">
        <v>187</v>
      </c>
      <c r="P102" s="83" t="s">
        <v>267</v>
      </c>
      <c r="Q102" s="83" t="s">
        <v>267</v>
      </c>
      <c r="R102" s="83" t="s">
        <v>267</v>
      </c>
    </row>
    <row r="103" spans="1:18" s="8" customFormat="1" ht="18" customHeight="1">
      <c r="A103" s="58"/>
      <c r="B103" s="59" t="s">
        <v>136</v>
      </c>
      <c r="C103" s="88"/>
      <c r="D103" s="60">
        <f t="shared" si="3"/>
        <v>2970</v>
      </c>
      <c r="E103" s="61">
        <v>255</v>
      </c>
      <c r="F103" s="61">
        <v>5</v>
      </c>
      <c r="G103" s="61">
        <v>19</v>
      </c>
      <c r="H103" s="61">
        <v>0</v>
      </c>
      <c r="I103" s="61">
        <v>0</v>
      </c>
      <c r="J103" s="61">
        <v>19</v>
      </c>
      <c r="K103" s="61">
        <v>485</v>
      </c>
      <c r="L103" s="61">
        <v>26</v>
      </c>
      <c r="M103" s="61">
        <v>27</v>
      </c>
      <c r="N103" s="61">
        <v>1950</v>
      </c>
      <c r="O103" s="61">
        <v>184</v>
      </c>
      <c r="P103" s="83" t="s">
        <v>267</v>
      </c>
      <c r="Q103" s="83" t="s">
        <v>267</v>
      </c>
      <c r="R103" s="83" t="s">
        <v>267</v>
      </c>
    </row>
    <row r="104" spans="1:18" s="8" customFormat="1" ht="18" customHeight="1">
      <c r="A104" s="58"/>
      <c r="B104" s="59" t="s">
        <v>137</v>
      </c>
      <c r="C104" s="88"/>
      <c r="D104" s="60">
        <f t="shared" si="3"/>
        <v>157</v>
      </c>
      <c r="E104" s="61">
        <v>14</v>
      </c>
      <c r="F104" s="61">
        <v>0</v>
      </c>
      <c r="G104" s="61">
        <v>1</v>
      </c>
      <c r="H104" s="61">
        <v>0</v>
      </c>
      <c r="I104" s="61">
        <v>0</v>
      </c>
      <c r="J104" s="61">
        <v>0</v>
      </c>
      <c r="K104" s="61">
        <v>27</v>
      </c>
      <c r="L104" s="61">
        <v>2</v>
      </c>
      <c r="M104" s="61">
        <v>2</v>
      </c>
      <c r="N104" s="61">
        <v>108</v>
      </c>
      <c r="O104" s="61">
        <v>3</v>
      </c>
      <c r="P104" s="83" t="s">
        <v>267</v>
      </c>
      <c r="Q104" s="83" t="s">
        <v>267</v>
      </c>
      <c r="R104" s="83" t="s">
        <v>267</v>
      </c>
    </row>
    <row r="105" spans="1:18" s="8" customFormat="1" ht="18" customHeight="1">
      <c r="A105" s="58"/>
      <c r="B105" s="59" t="s">
        <v>138</v>
      </c>
      <c r="C105" s="88"/>
      <c r="D105" s="60">
        <f t="shared" si="3"/>
        <v>3416</v>
      </c>
      <c r="E105" s="61">
        <v>409</v>
      </c>
      <c r="F105" s="61">
        <v>5</v>
      </c>
      <c r="G105" s="61">
        <v>17</v>
      </c>
      <c r="H105" s="61">
        <v>1</v>
      </c>
      <c r="I105" s="61">
        <v>0</v>
      </c>
      <c r="J105" s="61">
        <v>16</v>
      </c>
      <c r="K105" s="61">
        <v>473</v>
      </c>
      <c r="L105" s="61">
        <v>26</v>
      </c>
      <c r="M105" s="61">
        <v>41</v>
      </c>
      <c r="N105" s="61">
        <v>2208</v>
      </c>
      <c r="O105" s="61">
        <v>220</v>
      </c>
      <c r="P105" s="83" t="s">
        <v>267</v>
      </c>
      <c r="Q105" s="83" t="s">
        <v>267</v>
      </c>
      <c r="R105" s="83" t="s">
        <v>267</v>
      </c>
    </row>
    <row r="106" spans="1:18" s="8" customFormat="1" ht="18" customHeight="1">
      <c r="A106" s="58"/>
      <c r="B106" s="59" t="s">
        <v>139</v>
      </c>
      <c r="C106" s="88"/>
      <c r="D106" s="60">
        <f t="shared" si="3"/>
        <v>3148</v>
      </c>
      <c r="E106" s="61">
        <v>396</v>
      </c>
      <c r="F106" s="61">
        <v>7</v>
      </c>
      <c r="G106" s="61">
        <v>22</v>
      </c>
      <c r="H106" s="61">
        <v>1</v>
      </c>
      <c r="I106" s="61">
        <v>7</v>
      </c>
      <c r="J106" s="61">
        <v>12</v>
      </c>
      <c r="K106" s="61">
        <v>440</v>
      </c>
      <c r="L106" s="61">
        <v>25</v>
      </c>
      <c r="M106" s="61">
        <v>29</v>
      </c>
      <c r="N106" s="61">
        <v>2010</v>
      </c>
      <c r="O106" s="61">
        <v>199</v>
      </c>
      <c r="P106" s="83" t="s">
        <v>267</v>
      </c>
      <c r="Q106" s="83" t="s">
        <v>267</v>
      </c>
      <c r="R106" s="83" t="s">
        <v>267</v>
      </c>
    </row>
    <row r="107" spans="1:18" s="8" customFormat="1" ht="18" customHeight="1">
      <c r="A107" s="58"/>
      <c r="B107" s="59" t="s">
        <v>140</v>
      </c>
      <c r="C107" s="88"/>
      <c r="D107" s="60">
        <f t="shared" si="3"/>
        <v>3010</v>
      </c>
      <c r="E107" s="61">
        <v>313</v>
      </c>
      <c r="F107" s="61">
        <v>4</v>
      </c>
      <c r="G107" s="61">
        <v>17</v>
      </c>
      <c r="H107" s="61">
        <v>0</v>
      </c>
      <c r="I107" s="61">
        <v>0</v>
      </c>
      <c r="J107" s="61">
        <v>20</v>
      </c>
      <c r="K107" s="61">
        <v>403</v>
      </c>
      <c r="L107" s="61">
        <v>33</v>
      </c>
      <c r="M107" s="61">
        <v>30</v>
      </c>
      <c r="N107" s="61">
        <v>1968</v>
      </c>
      <c r="O107" s="61">
        <v>222</v>
      </c>
      <c r="P107" s="83" t="s">
        <v>267</v>
      </c>
      <c r="Q107" s="83" t="s">
        <v>267</v>
      </c>
      <c r="R107" s="83" t="s">
        <v>267</v>
      </c>
    </row>
    <row r="108" spans="1:18" s="8" customFormat="1" ht="18" customHeight="1">
      <c r="A108" s="58"/>
      <c r="B108" s="59" t="s">
        <v>29</v>
      </c>
      <c r="C108" s="88"/>
      <c r="D108" s="60">
        <f t="shared" si="3"/>
        <v>2837</v>
      </c>
      <c r="E108" s="61">
        <v>327</v>
      </c>
      <c r="F108" s="61">
        <v>6</v>
      </c>
      <c r="G108" s="61">
        <v>10</v>
      </c>
      <c r="H108" s="61">
        <v>0</v>
      </c>
      <c r="I108" s="61">
        <v>4</v>
      </c>
      <c r="J108" s="61">
        <v>11</v>
      </c>
      <c r="K108" s="61">
        <v>450</v>
      </c>
      <c r="L108" s="61">
        <v>15</v>
      </c>
      <c r="M108" s="61">
        <v>26</v>
      </c>
      <c r="N108" s="61">
        <v>1827</v>
      </c>
      <c r="O108" s="61">
        <v>161</v>
      </c>
      <c r="P108" s="83" t="s">
        <v>267</v>
      </c>
      <c r="Q108" s="83" t="s">
        <v>267</v>
      </c>
      <c r="R108" s="83" t="s">
        <v>267</v>
      </c>
    </row>
    <row r="109" spans="1:18" s="8" customFormat="1" ht="18" customHeight="1">
      <c r="A109" s="58"/>
      <c r="B109" s="59" t="s">
        <v>141</v>
      </c>
      <c r="C109" s="88"/>
      <c r="D109" s="60">
        <f t="shared" si="3"/>
        <v>2826</v>
      </c>
      <c r="E109" s="61">
        <v>306</v>
      </c>
      <c r="F109" s="61">
        <v>10</v>
      </c>
      <c r="G109" s="61">
        <v>20</v>
      </c>
      <c r="H109" s="61">
        <v>0</v>
      </c>
      <c r="I109" s="61">
        <v>2</v>
      </c>
      <c r="J109" s="61">
        <v>28</v>
      </c>
      <c r="K109" s="61">
        <v>431</v>
      </c>
      <c r="L109" s="61">
        <v>25</v>
      </c>
      <c r="M109" s="61">
        <v>36</v>
      </c>
      <c r="N109" s="61">
        <v>1850</v>
      </c>
      <c r="O109" s="61">
        <v>118</v>
      </c>
      <c r="P109" s="83" t="s">
        <v>267</v>
      </c>
      <c r="Q109" s="83" t="s">
        <v>267</v>
      </c>
      <c r="R109" s="83" t="s">
        <v>267</v>
      </c>
    </row>
    <row r="110" spans="1:18" s="8" customFormat="1" ht="18" customHeight="1">
      <c r="A110" s="58"/>
      <c r="B110" s="59" t="s">
        <v>142</v>
      </c>
      <c r="C110" s="88"/>
      <c r="D110" s="60">
        <f t="shared" si="3"/>
        <v>3039</v>
      </c>
      <c r="E110" s="61">
        <v>360</v>
      </c>
      <c r="F110" s="61">
        <v>12</v>
      </c>
      <c r="G110" s="61">
        <v>15</v>
      </c>
      <c r="H110" s="61">
        <v>0</v>
      </c>
      <c r="I110" s="61">
        <v>1</v>
      </c>
      <c r="J110" s="61">
        <v>17</v>
      </c>
      <c r="K110" s="61">
        <v>468</v>
      </c>
      <c r="L110" s="61">
        <v>22</v>
      </c>
      <c r="M110" s="61">
        <v>35</v>
      </c>
      <c r="N110" s="61">
        <v>1960</v>
      </c>
      <c r="O110" s="61">
        <v>149</v>
      </c>
      <c r="P110" s="83" t="s">
        <v>267</v>
      </c>
      <c r="Q110" s="83" t="s">
        <v>267</v>
      </c>
      <c r="R110" s="83" t="s">
        <v>267</v>
      </c>
    </row>
    <row r="111" spans="1:18" s="8" customFormat="1" ht="18" customHeight="1">
      <c r="A111" s="58"/>
      <c r="B111" s="59" t="s">
        <v>143</v>
      </c>
      <c r="C111" s="88"/>
      <c r="D111" s="60">
        <f t="shared" si="3"/>
        <v>3029</v>
      </c>
      <c r="E111" s="61">
        <v>365</v>
      </c>
      <c r="F111" s="61">
        <v>2</v>
      </c>
      <c r="G111" s="61">
        <v>21</v>
      </c>
      <c r="H111" s="61">
        <v>0</v>
      </c>
      <c r="I111" s="61">
        <v>4</v>
      </c>
      <c r="J111" s="61">
        <v>22</v>
      </c>
      <c r="K111" s="61">
        <v>458</v>
      </c>
      <c r="L111" s="61">
        <v>23</v>
      </c>
      <c r="M111" s="61">
        <v>26</v>
      </c>
      <c r="N111" s="61">
        <v>1917</v>
      </c>
      <c r="O111" s="61">
        <v>191</v>
      </c>
      <c r="P111" s="83" t="s">
        <v>267</v>
      </c>
      <c r="Q111" s="83" t="s">
        <v>267</v>
      </c>
      <c r="R111" s="83" t="s">
        <v>267</v>
      </c>
    </row>
    <row r="112" spans="1:18" s="8" customFormat="1" ht="18" customHeight="1">
      <c r="A112" s="58"/>
      <c r="B112" s="59" t="s">
        <v>144</v>
      </c>
      <c r="C112" s="88"/>
      <c r="D112" s="60">
        <f t="shared" si="3"/>
        <v>2480</v>
      </c>
      <c r="E112" s="61">
        <v>271</v>
      </c>
      <c r="F112" s="61">
        <v>10</v>
      </c>
      <c r="G112" s="61">
        <v>20</v>
      </c>
      <c r="H112" s="61">
        <v>1</v>
      </c>
      <c r="I112" s="61">
        <v>1</v>
      </c>
      <c r="J112" s="61">
        <v>22</v>
      </c>
      <c r="K112" s="61">
        <v>336</v>
      </c>
      <c r="L112" s="61">
        <v>17</v>
      </c>
      <c r="M112" s="61">
        <v>23</v>
      </c>
      <c r="N112" s="61">
        <v>1633</v>
      </c>
      <c r="O112" s="61">
        <v>146</v>
      </c>
      <c r="P112" s="83" t="s">
        <v>267</v>
      </c>
      <c r="Q112" s="83" t="s">
        <v>267</v>
      </c>
      <c r="R112" s="83" t="s">
        <v>267</v>
      </c>
    </row>
    <row r="113" spans="1:18" s="8" customFormat="1" ht="18" customHeight="1">
      <c r="A113" s="58"/>
      <c r="B113" s="59" t="s">
        <v>145</v>
      </c>
      <c r="C113" s="88"/>
      <c r="D113" s="60">
        <f t="shared" si="3"/>
        <v>3060</v>
      </c>
      <c r="E113" s="61">
        <v>357</v>
      </c>
      <c r="F113" s="61">
        <v>4</v>
      </c>
      <c r="G113" s="61">
        <v>11</v>
      </c>
      <c r="H113" s="61">
        <v>0</v>
      </c>
      <c r="I113" s="61">
        <v>0</v>
      </c>
      <c r="J113" s="61">
        <v>17</v>
      </c>
      <c r="K113" s="61">
        <v>474</v>
      </c>
      <c r="L113" s="61">
        <v>24</v>
      </c>
      <c r="M113" s="61">
        <v>32</v>
      </c>
      <c r="N113" s="61">
        <v>1985</v>
      </c>
      <c r="O113" s="61">
        <v>156</v>
      </c>
      <c r="P113" s="83" t="s">
        <v>267</v>
      </c>
      <c r="Q113" s="83" t="s">
        <v>267</v>
      </c>
      <c r="R113" s="83" t="s">
        <v>267</v>
      </c>
    </row>
    <row r="114" spans="1:18" s="8" customFormat="1" ht="18" customHeight="1">
      <c r="A114" s="58"/>
      <c r="B114" s="59" t="s">
        <v>146</v>
      </c>
      <c r="C114" s="88"/>
      <c r="D114" s="60">
        <f t="shared" si="3"/>
        <v>2797</v>
      </c>
      <c r="E114" s="61">
        <v>341</v>
      </c>
      <c r="F114" s="61">
        <v>11</v>
      </c>
      <c r="G114" s="61">
        <v>20</v>
      </c>
      <c r="H114" s="61">
        <v>0</v>
      </c>
      <c r="I114" s="61">
        <v>5</v>
      </c>
      <c r="J114" s="61">
        <v>10</v>
      </c>
      <c r="K114" s="61">
        <v>448</v>
      </c>
      <c r="L114" s="61">
        <v>25</v>
      </c>
      <c r="M114" s="61">
        <v>19</v>
      </c>
      <c r="N114" s="61">
        <v>1794</v>
      </c>
      <c r="O114" s="61">
        <v>124</v>
      </c>
      <c r="P114" s="83" t="s">
        <v>267</v>
      </c>
      <c r="Q114" s="83" t="s">
        <v>267</v>
      </c>
      <c r="R114" s="83" t="s">
        <v>267</v>
      </c>
    </row>
    <row r="115" spans="1:18" s="8" customFormat="1" ht="18" customHeight="1">
      <c r="A115" s="58"/>
      <c r="B115" s="59" t="s">
        <v>147</v>
      </c>
      <c r="C115" s="88"/>
      <c r="D115" s="60">
        <f t="shared" si="3"/>
        <v>2708</v>
      </c>
      <c r="E115" s="61">
        <v>364</v>
      </c>
      <c r="F115" s="61">
        <v>3</v>
      </c>
      <c r="G115" s="61">
        <v>26</v>
      </c>
      <c r="H115" s="61">
        <v>0</v>
      </c>
      <c r="I115" s="61">
        <v>0</v>
      </c>
      <c r="J115" s="61">
        <v>9</v>
      </c>
      <c r="K115" s="61">
        <v>434</v>
      </c>
      <c r="L115" s="61">
        <v>21</v>
      </c>
      <c r="M115" s="61">
        <v>27</v>
      </c>
      <c r="N115" s="61">
        <v>1671</v>
      </c>
      <c r="O115" s="61">
        <v>153</v>
      </c>
      <c r="P115" s="83" t="s">
        <v>267</v>
      </c>
      <c r="Q115" s="83" t="s">
        <v>267</v>
      </c>
      <c r="R115" s="83" t="s">
        <v>267</v>
      </c>
    </row>
    <row r="116" spans="1:18" s="8" customFormat="1" ht="18" customHeight="1">
      <c r="A116" s="58"/>
      <c r="B116" s="59" t="s">
        <v>148</v>
      </c>
      <c r="C116" s="88"/>
      <c r="D116" s="60">
        <f t="shared" si="3"/>
        <v>3214</v>
      </c>
      <c r="E116" s="61">
        <v>408</v>
      </c>
      <c r="F116" s="61">
        <v>5</v>
      </c>
      <c r="G116" s="61">
        <v>31</v>
      </c>
      <c r="H116" s="61">
        <v>0</v>
      </c>
      <c r="I116" s="61">
        <v>1</v>
      </c>
      <c r="J116" s="61">
        <v>26</v>
      </c>
      <c r="K116" s="61">
        <v>487</v>
      </c>
      <c r="L116" s="61">
        <v>39</v>
      </c>
      <c r="M116" s="61">
        <v>46</v>
      </c>
      <c r="N116" s="61">
        <v>2008</v>
      </c>
      <c r="O116" s="61">
        <v>163</v>
      </c>
      <c r="P116" s="83" t="s">
        <v>267</v>
      </c>
      <c r="Q116" s="83" t="s">
        <v>267</v>
      </c>
      <c r="R116" s="83" t="s">
        <v>267</v>
      </c>
    </row>
    <row r="117" spans="1:18" s="8" customFormat="1" ht="18" customHeight="1">
      <c r="A117" s="58"/>
      <c r="B117" s="59" t="s">
        <v>149</v>
      </c>
      <c r="C117" s="88"/>
      <c r="D117" s="60">
        <f t="shared" si="3"/>
        <v>2885</v>
      </c>
      <c r="E117" s="61">
        <v>377</v>
      </c>
      <c r="F117" s="61">
        <v>7</v>
      </c>
      <c r="G117" s="61">
        <v>17</v>
      </c>
      <c r="H117" s="61">
        <v>0</v>
      </c>
      <c r="I117" s="61">
        <v>0</v>
      </c>
      <c r="J117" s="61">
        <v>14</v>
      </c>
      <c r="K117" s="61">
        <v>424</v>
      </c>
      <c r="L117" s="61">
        <v>22</v>
      </c>
      <c r="M117" s="61">
        <v>35</v>
      </c>
      <c r="N117" s="61">
        <v>1856</v>
      </c>
      <c r="O117" s="61">
        <v>133</v>
      </c>
      <c r="P117" s="83" t="s">
        <v>267</v>
      </c>
      <c r="Q117" s="83" t="s">
        <v>267</v>
      </c>
      <c r="R117" s="83" t="s">
        <v>267</v>
      </c>
    </row>
    <row r="118" spans="1:18" s="8" customFormat="1" ht="18" customHeight="1">
      <c r="A118" s="58"/>
      <c r="B118" s="59" t="s">
        <v>150</v>
      </c>
      <c r="C118" s="88"/>
      <c r="D118" s="60">
        <f t="shared" si="3"/>
        <v>3032</v>
      </c>
      <c r="E118" s="61">
        <v>412</v>
      </c>
      <c r="F118" s="61">
        <v>8</v>
      </c>
      <c r="G118" s="61">
        <v>20</v>
      </c>
      <c r="H118" s="61">
        <v>0</v>
      </c>
      <c r="I118" s="61">
        <v>1</v>
      </c>
      <c r="J118" s="61">
        <v>17</v>
      </c>
      <c r="K118" s="61">
        <v>473</v>
      </c>
      <c r="L118" s="61">
        <v>34</v>
      </c>
      <c r="M118" s="61">
        <v>25</v>
      </c>
      <c r="N118" s="61">
        <v>1858</v>
      </c>
      <c r="O118" s="61">
        <v>184</v>
      </c>
      <c r="P118" s="83" t="s">
        <v>267</v>
      </c>
      <c r="Q118" s="83" t="s">
        <v>267</v>
      </c>
      <c r="R118" s="83" t="s">
        <v>267</v>
      </c>
    </row>
    <row r="119" spans="1:18" s="8" customFormat="1" ht="18" customHeight="1">
      <c r="A119" s="58"/>
      <c r="B119" s="59" t="s">
        <v>151</v>
      </c>
      <c r="C119" s="88"/>
      <c r="D119" s="60">
        <f t="shared" si="3"/>
        <v>2936</v>
      </c>
      <c r="E119" s="61">
        <v>360</v>
      </c>
      <c r="F119" s="61">
        <v>0</v>
      </c>
      <c r="G119" s="61">
        <v>49</v>
      </c>
      <c r="H119" s="61">
        <v>0</v>
      </c>
      <c r="I119" s="61">
        <v>1</v>
      </c>
      <c r="J119" s="61">
        <v>11</v>
      </c>
      <c r="K119" s="61">
        <v>439</v>
      </c>
      <c r="L119" s="61">
        <v>39</v>
      </c>
      <c r="M119" s="61">
        <v>29</v>
      </c>
      <c r="N119" s="61">
        <v>1880</v>
      </c>
      <c r="O119" s="61">
        <v>128</v>
      </c>
      <c r="P119" s="83" t="s">
        <v>267</v>
      </c>
      <c r="Q119" s="83" t="s">
        <v>267</v>
      </c>
      <c r="R119" s="83" t="s">
        <v>267</v>
      </c>
    </row>
    <row r="120" spans="1:18" s="8" customFormat="1" ht="18" customHeight="1">
      <c r="A120" s="58"/>
      <c r="B120" s="59" t="s">
        <v>152</v>
      </c>
      <c r="C120" s="88"/>
      <c r="D120" s="60">
        <f t="shared" si="3"/>
        <v>133</v>
      </c>
      <c r="E120" s="61">
        <v>18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21</v>
      </c>
      <c r="L120" s="61">
        <v>0</v>
      </c>
      <c r="M120" s="61">
        <v>0</v>
      </c>
      <c r="N120" s="61">
        <v>90</v>
      </c>
      <c r="O120" s="61">
        <v>4</v>
      </c>
      <c r="P120" s="83" t="s">
        <v>267</v>
      </c>
      <c r="Q120" s="83" t="s">
        <v>267</v>
      </c>
      <c r="R120" s="83" t="s">
        <v>267</v>
      </c>
    </row>
    <row r="121" spans="1:18" s="8" customFormat="1" ht="18" customHeight="1">
      <c r="A121" s="58"/>
      <c r="B121" s="59" t="s">
        <v>153</v>
      </c>
      <c r="C121" s="88"/>
      <c r="D121" s="60">
        <f t="shared" si="3"/>
        <v>2890</v>
      </c>
      <c r="E121" s="61">
        <v>357</v>
      </c>
      <c r="F121" s="61">
        <v>8</v>
      </c>
      <c r="G121" s="61">
        <v>29</v>
      </c>
      <c r="H121" s="61">
        <v>0</v>
      </c>
      <c r="I121" s="61">
        <v>0</v>
      </c>
      <c r="J121" s="61">
        <v>23</v>
      </c>
      <c r="K121" s="61">
        <v>442</v>
      </c>
      <c r="L121" s="61">
        <v>26</v>
      </c>
      <c r="M121" s="61">
        <v>20</v>
      </c>
      <c r="N121" s="61">
        <v>1823</v>
      </c>
      <c r="O121" s="61">
        <v>162</v>
      </c>
      <c r="P121" s="83" t="s">
        <v>267</v>
      </c>
      <c r="Q121" s="83" t="s">
        <v>267</v>
      </c>
      <c r="R121" s="83" t="s">
        <v>267</v>
      </c>
    </row>
    <row r="122" spans="1:18" s="8" customFormat="1" ht="18" customHeight="1">
      <c r="A122" s="58"/>
      <c r="B122" s="59" t="s">
        <v>154</v>
      </c>
      <c r="C122" s="88"/>
      <c r="D122" s="60">
        <f t="shared" si="3"/>
        <v>3125</v>
      </c>
      <c r="E122" s="61">
        <v>416</v>
      </c>
      <c r="F122" s="61">
        <v>1</v>
      </c>
      <c r="G122" s="61">
        <v>24</v>
      </c>
      <c r="H122" s="61">
        <v>0</v>
      </c>
      <c r="I122" s="61">
        <v>2</v>
      </c>
      <c r="J122" s="61">
        <v>8</v>
      </c>
      <c r="K122" s="61">
        <v>482</v>
      </c>
      <c r="L122" s="61">
        <v>29</v>
      </c>
      <c r="M122" s="61">
        <v>32</v>
      </c>
      <c r="N122" s="61">
        <v>1934</v>
      </c>
      <c r="O122" s="61">
        <v>197</v>
      </c>
      <c r="P122" s="83" t="s">
        <v>267</v>
      </c>
      <c r="Q122" s="83" t="s">
        <v>267</v>
      </c>
      <c r="R122" s="83" t="s">
        <v>267</v>
      </c>
    </row>
    <row r="123" spans="1:18" s="8" customFormat="1" ht="18" customHeight="1">
      <c r="A123" s="58"/>
      <c r="B123" s="59" t="s">
        <v>155</v>
      </c>
      <c r="C123" s="88"/>
      <c r="D123" s="60">
        <f t="shared" si="3"/>
        <v>2952</v>
      </c>
      <c r="E123" s="61">
        <v>351</v>
      </c>
      <c r="F123" s="61">
        <v>7</v>
      </c>
      <c r="G123" s="61">
        <v>5</v>
      </c>
      <c r="H123" s="61">
        <v>0</v>
      </c>
      <c r="I123" s="61">
        <v>3</v>
      </c>
      <c r="J123" s="61">
        <v>23</v>
      </c>
      <c r="K123" s="61">
        <v>571</v>
      </c>
      <c r="L123" s="61">
        <v>17</v>
      </c>
      <c r="M123" s="61">
        <v>66</v>
      </c>
      <c r="N123" s="61">
        <v>1764</v>
      </c>
      <c r="O123" s="61">
        <v>145</v>
      </c>
      <c r="P123" s="83" t="s">
        <v>267</v>
      </c>
      <c r="Q123" s="83" t="s">
        <v>267</v>
      </c>
      <c r="R123" s="83" t="s">
        <v>267</v>
      </c>
    </row>
    <row r="124" spans="1:18" s="8" customFormat="1" ht="18" customHeight="1">
      <c r="A124" s="58"/>
      <c r="B124" s="59" t="s">
        <v>156</v>
      </c>
      <c r="C124" s="88"/>
      <c r="D124" s="60">
        <f t="shared" si="3"/>
        <v>2993</v>
      </c>
      <c r="E124" s="61">
        <v>337</v>
      </c>
      <c r="F124" s="61">
        <v>4</v>
      </c>
      <c r="G124" s="61">
        <v>11</v>
      </c>
      <c r="H124" s="61">
        <v>0</v>
      </c>
      <c r="I124" s="61">
        <v>0</v>
      </c>
      <c r="J124" s="61">
        <v>23</v>
      </c>
      <c r="K124" s="61">
        <v>556</v>
      </c>
      <c r="L124" s="61">
        <v>17</v>
      </c>
      <c r="M124" s="61">
        <v>60</v>
      </c>
      <c r="N124" s="61">
        <v>1874</v>
      </c>
      <c r="O124" s="61">
        <v>111</v>
      </c>
      <c r="P124" s="83" t="s">
        <v>267</v>
      </c>
      <c r="Q124" s="83" t="s">
        <v>267</v>
      </c>
      <c r="R124" s="83" t="s">
        <v>267</v>
      </c>
    </row>
    <row r="125" spans="1:18" s="8" customFormat="1" ht="18" customHeight="1">
      <c r="A125" s="58"/>
      <c r="B125" s="59" t="s">
        <v>157</v>
      </c>
      <c r="C125" s="88"/>
      <c r="D125" s="60">
        <f t="shared" si="3"/>
        <v>2826</v>
      </c>
      <c r="E125" s="61">
        <v>329</v>
      </c>
      <c r="F125" s="61">
        <v>7</v>
      </c>
      <c r="G125" s="61">
        <v>10</v>
      </c>
      <c r="H125" s="61">
        <v>0</v>
      </c>
      <c r="I125" s="61">
        <v>3</v>
      </c>
      <c r="J125" s="61">
        <v>27</v>
      </c>
      <c r="K125" s="61">
        <v>474</v>
      </c>
      <c r="L125" s="61">
        <v>22</v>
      </c>
      <c r="M125" s="61">
        <v>40</v>
      </c>
      <c r="N125" s="61">
        <v>1762</v>
      </c>
      <c r="O125" s="61">
        <v>152</v>
      </c>
      <c r="P125" s="83" t="s">
        <v>267</v>
      </c>
      <c r="Q125" s="83" t="s">
        <v>267</v>
      </c>
      <c r="R125" s="83" t="s">
        <v>267</v>
      </c>
    </row>
    <row r="126" spans="1:18" s="8" customFormat="1" ht="18" customHeight="1">
      <c r="A126" s="58"/>
      <c r="B126" s="59" t="s">
        <v>158</v>
      </c>
      <c r="C126" s="88"/>
      <c r="D126" s="60">
        <f t="shared" si="3"/>
        <v>2872</v>
      </c>
      <c r="E126" s="61">
        <v>386</v>
      </c>
      <c r="F126" s="61">
        <v>6</v>
      </c>
      <c r="G126" s="61">
        <v>12</v>
      </c>
      <c r="H126" s="61">
        <v>0</v>
      </c>
      <c r="I126" s="61">
        <v>1</v>
      </c>
      <c r="J126" s="61">
        <v>24</v>
      </c>
      <c r="K126" s="61">
        <v>478</v>
      </c>
      <c r="L126" s="61">
        <v>17</v>
      </c>
      <c r="M126" s="61">
        <v>56</v>
      </c>
      <c r="N126" s="61">
        <v>1716</v>
      </c>
      <c r="O126" s="61">
        <v>176</v>
      </c>
      <c r="P126" s="83" t="s">
        <v>267</v>
      </c>
      <c r="Q126" s="83" t="s">
        <v>267</v>
      </c>
      <c r="R126" s="83" t="s">
        <v>267</v>
      </c>
    </row>
    <row r="127" spans="1:18" s="8" customFormat="1" ht="18" customHeight="1">
      <c r="A127" s="58"/>
      <c r="B127" s="59" t="s">
        <v>159</v>
      </c>
      <c r="C127" s="88"/>
      <c r="D127" s="60">
        <f t="shared" si="3"/>
        <v>3032</v>
      </c>
      <c r="E127" s="61">
        <v>280</v>
      </c>
      <c r="F127" s="61">
        <v>5</v>
      </c>
      <c r="G127" s="61">
        <v>9</v>
      </c>
      <c r="H127" s="61">
        <v>0</v>
      </c>
      <c r="I127" s="61">
        <v>4</v>
      </c>
      <c r="J127" s="61">
        <v>13</v>
      </c>
      <c r="K127" s="61">
        <v>502</v>
      </c>
      <c r="L127" s="61">
        <v>17</v>
      </c>
      <c r="M127" s="61">
        <v>42</v>
      </c>
      <c r="N127" s="61">
        <v>2021</v>
      </c>
      <c r="O127" s="61">
        <v>139</v>
      </c>
      <c r="P127" s="83" t="s">
        <v>267</v>
      </c>
      <c r="Q127" s="83" t="s">
        <v>267</v>
      </c>
      <c r="R127" s="83" t="s">
        <v>267</v>
      </c>
    </row>
    <row r="128" spans="1:18" s="8" customFormat="1" ht="18" customHeight="1">
      <c r="A128" s="58"/>
      <c r="B128" s="59" t="s">
        <v>160</v>
      </c>
      <c r="C128" s="88"/>
      <c r="D128" s="60">
        <f t="shared" si="3"/>
        <v>2681</v>
      </c>
      <c r="E128" s="61">
        <v>283</v>
      </c>
      <c r="F128" s="61">
        <v>7</v>
      </c>
      <c r="G128" s="61">
        <v>16</v>
      </c>
      <c r="H128" s="61">
        <v>0</v>
      </c>
      <c r="I128" s="61">
        <v>2</v>
      </c>
      <c r="J128" s="61">
        <v>16</v>
      </c>
      <c r="K128" s="61">
        <v>423</v>
      </c>
      <c r="L128" s="61">
        <v>14</v>
      </c>
      <c r="M128" s="61">
        <v>44</v>
      </c>
      <c r="N128" s="61">
        <v>1740</v>
      </c>
      <c r="O128" s="61">
        <v>136</v>
      </c>
      <c r="P128" s="83" t="s">
        <v>267</v>
      </c>
      <c r="Q128" s="83" t="s">
        <v>267</v>
      </c>
      <c r="R128" s="83" t="s">
        <v>267</v>
      </c>
    </row>
    <row r="129" spans="1:18" s="8" customFormat="1" ht="18" customHeight="1">
      <c r="A129" s="58"/>
      <c r="B129" s="59" t="s">
        <v>161</v>
      </c>
      <c r="C129" s="88"/>
      <c r="D129" s="60">
        <f t="shared" si="3"/>
        <v>3045</v>
      </c>
      <c r="E129" s="61">
        <v>314</v>
      </c>
      <c r="F129" s="61">
        <v>8</v>
      </c>
      <c r="G129" s="61">
        <v>10</v>
      </c>
      <c r="H129" s="61">
        <v>0</v>
      </c>
      <c r="I129" s="61">
        <v>2</v>
      </c>
      <c r="J129" s="61">
        <v>20</v>
      </c>
      <c r="K129" s="61">
        <v>477</v>
      </c>
      <c r="L129" s="61">
        <v>17</v>
      </c>
      <c r="M129" s="61">
        <v>55</v>
      </c>
      <c r="N129" s="61">
        <v>1964</v>
      </c>
      <c r="O129" s="61">
        <v>178</v>
      </c>
      <c r="P129" s="83" t="s">
        <v>267</v>
      </c>
      <c r="Q129" s="83" t="s">
        <v>267</v>
      </c>
      <c r="R129" s="83" t="s">
        <v>267</v>
      </c>
    </row>
    <row r="130" spans="1:18" s="8" customFormat="1" ht="18" customHeight="1">
      <c r="A130" s="58"/>
      <c r="B130" s="59" t="s">
        <v>162</v>
      </c>
      <c r="C130" s="88"/>
      <c r="D130" s="60">
        <f t="shared" si="3"/>
        <v>2944</v>
      </c>
      <c r="E130" s="61">
        <v>290</v>
      </c>
      <c r="F130" s="61">
        <v>12</v>
      </c>
      <c r="G130" s="61">
        <v>23</v>
      </c>
      <c r="H130" s="61">
        <v>0</v>
      </c>
      <c r="I130" s="61">
        <v>1</v>
      </c>
      <c r="J130" s="61">
        <v>18</v>
      </c>
      <c r="K130" s="61">
        <v>460</v>
      </c>
      <c r="L130" s="61">
        <v>15</v>
      </c>
      <c r="M130" s="61">
        <v>50</v>
      </c>
      <c r="N130" s="61">
        <v>1884</v>
      </c>
      <c r="O130" s="61">
        <v>191</v>
      </c>
      <c r="P130" s="83" t="s">
        <v>267</v>
      </c>
      <c r="Q130" s="83" t="s">
        <v>267</v>
      </c>
      <c r="R130" s="83" t="s">
        <v>267</v>
      </c>
    </row>
    <row r="131" spans="1:18" s="8" customFormat="1" ht="18" customHeight="1">
      <c r="A131" s="58"/>
      <c r="B131" s="59" t="s">
        <v>163</v>
      </c>
      <c r="C131" s="88"/>
      <c r="D131" s="60">
        <f t="shared" si="3"/>
        <v>3111</v>
      </c>
      <c r="E131" s="61">
        <v>309</v>
      </c>
      <c r="F131" s="61">
        <v>4</v>
      </c>
      <c r="G131" s="61">
        <v>11</v>
      </c>
      <c r="H131" s="61">
        <v>0</v>
      </c>
      <c r="I131" s="61">
        <v>3</v>
      </c>
      <c r="J131" s="61">
        <v>20</v>
      </c>
      <c r="K131" s="61">
        <v>457</v>
      </c>
      <c r="L131" s="61">
        <v>38</v>
      </c>
      <c r="M131" s="61">
        <v>35</v>
      </c>
      <c r="N131" s="61">
        <v>1947</v>
      </c>
      <c r="O131" s="61">
        <v>287</v>
      </c>
      <c r="P131" s="83" t="s">
        <v>267</v>
      </c>
      <c r="Q131" s="83" t="s">
        <v>267</v>
      </c>
      <c r="R131" s="83" t="s">
        <v>267</v>
      </c>
    </row>
    <row r="132" spans="1:18" s="8" customFormat="1" ht="18" customHeight="1">
      <c r="A132" s="58"/>
      <c r="B132" s="59" t="s">
        <v>164</v>
      </c>
      <c r="C132" s="88"/>
      <c r="D132" s="60">
        <f t="shared" si="3"/>
        <v>2778</v>
      </c>
      <c r="E132" s="61">
        <v>235</v>
      </c>
      <c r="F132" s="61">
        <v>8</v>
      </c>
      <c r="G132" s="61">
        <v>16</v>
      </c>
      <c r="H132" s="61">
        <v>0</v>
      </c>
      <c r="I132" s="61">
        <v>2</v>
      </c>
      <c r="J132" s="61">
        <v>19</v>
      </c>
      <c r="K132" s="61">
        <v>421</v>
      </c>
      <c r="L132" s="61">
        <v>21</v>
      </c>
      <c r="M132" s="61">
        <v>34</v>
      </c>
      <c r="N132" s="61">
        <v>1750</v>
      </c>
      <c r="O132" s="61">
        <v>272</v>
      </c>
      <c r="P132" s="83" t="s">
        <v>267</v>
      </c>
      <c r="Q132" s="83" t="s">
        <v>267</v>
      </c>
      <c r="R132" s="83" t="s">
        <v>267</v>
      </c>
    </row>
    <row r="133" spans="1:18" s="8" customFormat="1" ht="18" customHeight="1">
      <c r="A133" s="58"/>
      <c r="B133" s="59" t="s">
        <v>165</v>
      </c>
      <c r="C133" s="88"/>
      <c r="D133" s="60">
        <f>(SUM(E133:O133))+1</f>
        <v>3106</v>
      </c>
      <c r="E133" s="61">
        <v>328</v>
      </c>
      <c r="F133" s="61">
        <v>10</v>
      </c>
      <c r="G133" s="61">
        <v>50</v>
      </c>
      <c r="H133" s="61">
        <v>0</v>
      </c>
      <c r="I133" s="61">
        <v>5</v>
      </c>
      <c r="J133" s="61">
        <v>21</v>
      </c>
      <c r="K133" s="61">
        <v>443</v>
      </c>
      <c r="L133" s="61">
        <v>40</v>
      </c>
      <c r="M133" s="61">
        <v>49</v>
      </c>
      <c r="N133" s="61">
        <v>1971</v>
      </c>
      <c r="O133" s="61">
        <v>188</v>
      </c>
      <c r="P133" s="83" t="s">
        <v>267</v>
      </c>
      <c r="Q133" s="83" t="s">
        <v>267</v>
      </c>
      <c r="R133" s="83" t="s">
        <v>267</v>
      </c>
    </row>
    <row r="134" spans="1:18" s="8" customFormat="1" ht="18" customHeight="1">
      <c r="A134" s="58"/>
      <c r="B134" s="59" t="s">
        <v>166</v>
      </c>
      <c r="C134" s="88"/>
      <c r="D134" s="60">
        <f t="shared" si="3"/>
        <v>3416</v>
      </c>
      <c r="E134" s="61">
        <v>463</v>
      </c>
      <c r="F134" s="61">
        <v>7</v>
      </c>
      <c r="G134" s="61">
        <v>18</v>
      </c>
      <c r="H134" s="61">
        <v>0</v>
      </c>
      <c r="I134" s="61">
        <v>4</v>
      </c>
      <c r="J134" s="61">
        <v>18</v>
      </c>
      <c r="K134" s="61">
        <v>476</v>
      </c>
      <c r="L134" s="61">
        <v>37</v>
      </c>
      <c r="M134" s="61">
        <v>45</v>
      </c>
      <c r="N134" s="61">
        <v>2179</v>
      </c>
      <c r="O134" s="61">
        <v>169</v>
      </c>
      <c r="P134" s="83" t="s">
        <v>267</v>
      </c>
      <c r="Q134" s="83" t="s">
        <v>267</v>
      </c>
      <c r="R134" s="83" t="s">
        <v>267</v>
      </c>
    </row>
    <row r="135" spans="1:18" s="8" customFormat="1" ht="18" customHeight="1">
      <c r="A135" s="58"/>
      <c r="B135" s="59" t="s">
        <v>167</v>
      </c>
      <c r="C135" s="88"/>
      <c r="D135" s="60">
        <f t="shared" si="3"/>
        <v>3240</v>
      </c>
      <c r="E135" s="61">
        <v>378</v>
      </c>
      <c r="F135" s="61">
        <v>1</v>
      </c>
      <c r="G135" s="61">
        <v>27</v>
      </c>
      <c r="H135" s="61">
        <v>0</v>
      </c>
      <c r="I135" s="61">
        <v>6</v>
      </c>
      <c r="J135" s="61">
        <v>14</v>
      </c>
      <c r="K135" s="61">
        <v>491</v>
      </c>
      <c r="L135" s="61">
        <v>38</v>
      </c>
      <c r="M135" s="61">
        <v>55</v>
      </c>
      <c r="N135" s="61">
        <v>2049</v>
      </c>
      <c r="O135" s="61">
        <v>181</v>
      </c>
      <c r="P135" s="83" t="s">
        <v>267</v>
      </c>
      <c r="Q135" s="83" t="s">
        <v>267</v>
      </c>
      <c r="R135" s="83" t="s">
        <v>267</v>
      </c>
    </row>
    <row r="136" spans="1:18" s="8" customFormat="1" ht="18" customHeight="1">
      <c r="A136" s="58"/>
      <c r="B136" s="59" t="s">
        <v>168</v>
      </c>
      <c r="C136" s="88"/>
      <c r="D136" s="60">
        <f aca="true" t="shared" si="4" ref="D136:D199">SUM(E136:O136)</f>
        <v>3270</v>
      </c>
      <c r="E136" s="61">
        <v>456</v>
      </c>
      <c r="F136" s="61">
        <v>6</v>
      </c>
      <c r="G136" s="61">
        <v>13</v>
      </c>
      <c r="H136" s="61">
        <v>0</v>
      </c>
      <c r="I136" s="61">
        <v>2</v>
      </c>
      <c r="J136" s="61">
        <v>17</v>
      </c>
      <c r="K136" s="61">
        <v>407</v>
      </c>
      <c r="L136" s="61">
        <v>45</v>
      </c>
      <c r="M136" s="61">
        <v>54</v>
      </c>
      <c r="N136" s="61">
        <v>2029</v>
      </c>
      <c r="O136" s="61">
        <v>241</v>
      </c>
      <c r="P136" s="83" t="s">
        <v>267</v>
      </c>
      <c r="Q136" s="83" t="s">
        <v>267</v>
      </c>
      <c r="R136" s="83" t="s">
        <v>267</v>
      </c>
    </row>
    <row r="137" spans="1:18" s="8" customFormat="1" ht="18" customHeight="1">
      <c r="A137" s="58"/>
      <c r="B137" s="59" t="s">
        <v>169</v>
      </c>
      <c r="C137" s="88"/>
      <c r="D137" s="60">
        <f t="shared" si="4"/>
        <v>3252</v>
      </c>
      <c r="E137" s="61">
        <v>411</v>
      </c>
      <c r="F137" s="61">
        <v>8</v>
      </c>
      <c r="G137" s="61">
        <v>21</v>
      </c>
      <c r="H137" s="61">
        <v>0</v>
      </c>
      <c r="I137" s="61">
        <v>1</v>
      </c>
      <c r="J137" s="61">
        <v>25</v>
      </c>
      <c r="K137" s="61">
        <v>454</v>
      </c>
      <c r="L137" s="61">
        <v>33</v>
      </c>
      <c r="M137" s="61">
        <v>56</v>
      </c>
      <c r="N137" s="61">
        <v>2003</v>
      </c>
      <c r="O137" s="61">
        <v>240</v>
      </c>
      <c r="P137" s="83" t="s">
        <v>267</v>
      </c>
      <c r="Q137" s="83" t="s">
        <v>267</v>
      </c>
      <c r="R137" s="83" t="s">
        <v>267</v>
      </c>
    </row>
    <row r="138" spans="1:18" s="8" customFormat="1" ht="18" customHeight="1">
      <c r="A138" s="58"/>
      <c r="B138" s="59" t="s">
        <v>170</v>
      </c>
      <c r="C138" s="88"/>
      <c r="D138" s="60">
        <f t="shared" si="4"/>
        <v>2893</v>
      </c>
      <c r="E138" s="61">
        <v>378</v>
      </c>
      <c r="F138" s="61">
        <v>4</v>
      </c>
      <c r="G138" s="61">
        <v>9</v>
      </c>
      <c r="H138" s="61">
        <v>0</v>
      </c>
      <c r="I138" s="61">
        <v>0</v>
      </c>
      <c r="J138" s="61">
        <v>22</v>
      </c>
      <c r="K138" s="61">
        <v>415</v>
      </c>
      <c r="L138" s="61">
        <v>31</v>
      </c>
      <c r="M138" s="61">
        <v>34</v>
      </c>
      <c r="N138" s="61">
        <v>1849</v>
      </c>
      <c r="O138" s="61">
        <v>151</v>
      </c>
      <c r="P138" s="83" t="s">
        <v>267</v>
      </c>
      <c r="Q138" s="83" t="s">
        <v>267</v>
      </c>
      <c r="R138" s="83" t="s">
        <v>267</v>
      </c>
    </row>
    <row r="139" spans="1:18" s="8" customFormat="1" ht="18" customHeight="1">
      <c r="A139" s="58"/>
      <c r="B139" s="59" t="s">
        <v>171</v>
      </c>
      <c r="C139" s="88"/>
      <c r="D139" s="60">
        <f t="shared" si="4"/>
        <v>3179</v>
      </c>
      <c r="E139" s="61">
        <v>467</v>
      </c>
      <c r="F139" s="61">
        <v>2</v>
      </c>
      <c r="G139" s="61">
        <v>22</v>
      </c>
      <c r="H139" s="61">
        <v>0</v>
      </c>
      <c r="I139" s="61">
        <v>2</v>
      </c>
      <c r="J139" s="61">
        <v>27</v>
      </c>
      <c r="K139" s="61">
        <v>422</v>
      </c>
      <c r="L139" s="61">
        <v>42</v>
      </c>
      <c r="M139" s="61">
        <v>50</v>
      </c>
      <c r="N139" s="61">
        <v>1966</v>
      </c>
      <c r="O139" s="61">
        <v>179</v>
      </c>
      <c r="P139" s="83" t="s">
        <v>267</v>
      </c>
      <c r="Q139" s="83" t="s">
        <v>267</v>
      </c>
      <c r="R139" s="83" t="s">
        <v>267</v>
      </c>
    </row>
    <row r="140" spans="1:18" s="8" customFormat="1" ht="18" customHeight="1">
      <c r="A140" s="58"/>
      <c r="B140" s="59" t="s">
        <v>172</v>
      </c>
      <c r="C140" s="88"/>
      <c r="D140" s="60">
        <f t="shared" si="4"/>
        <v>3177</v>
      </c>
      <c r="E140" s="61">
        <v>439</v>
      </c>
      <c r="F140" s="61">
        <v>7</v>
      </c>
      <c r="G140" s="61">
        <v>15</v>
      </c>
      <c r="H140" s="61">
        <v>0</v>
      </c>
      <c r="I140" s="61">
        <v>1</v>
      </c>
      <c r="J140" s="61">
        <v>22</v>
      </c>
      <c r="K140" s="61">
        <v>428</v>
      </c>
      <c r="L140" s="61">
        <v>19</v>
      </c>
      <c r="M140" s="61">
        <v>48</v>
      </c>
      <c r="N140" s="61">
        <v>2040</v>
      </c>
      <c r="O140" s="61">
        <v>158</v>
      </c>
      <c r="P140" s="83" t="s">
        <v>267</v>
      </c>
      <c r="Q140" s="83" t="s">
        <v>267</v>
      </c>
      <c r="R140" s="83" t="s">
        <v>267</v>
      </c>
    </row>
    <row r="141" spans="1:18" s="8" customFormat="1" ht="18" customHeight="1">
      <c r="A141" s="58"/>
      <c r="B141" s="59" t="s">
        <v>173</v>
      </c>
      <c r="C141" s="88"/>
      <c r="D141" s="60">
        <f t="shared" si="4"/>
        <v>2723</v>
      </c>
      <c r="E141" s="61">
        <v>369</v>
      </c>
      <c r="F141" s="61">
        <v>2</v>
      </c>
      <c r="G141" s="61">
        <v>22</v>
      </c>
      <c r="H141" s="61">
        <v>0</v>
      </c>
      <c r="I141" s="61">
        <v>1</v>
      </c>
      <c r="J141" s="61">
        <v>15</v>
      </c>
      <c r="K141" s="61">
        <v>366</v>
      </c>
      <c r="L141" s="61">
        <v>37</v>
      </c>
      <c r="M141" s="61">
        <v>37</v>
      </c>
      <c r="N141" s="61">
        <v>1742</v>
      </c>
      <c r="O141" s="61">
        <v>132</v>
      </c>
      <c r="P141" s="83" t="s">
        <v>267</v>
      </c>
      <c r="Q141" s="83" t="s">
        <v>267</v>
      </c>
      <c r="R141" s="83" t="s">
        <v>267</v>
      </c>
    </row>
    <row r="142" spans="1:18" s="8" customFormat="1" ht="18" customHeight="1">
      <c r="A142" s="58"/>
      <c r="B142" s="59" t="s">
        <v>174</v>
      </c>
      <c r="C142" s="88"/>
      <c r="D142" s="60">
        <f t="shared" si="4"/>
        <v>2732</v>
      </c>
      <c r="E142" s="61">
        <v>351</v>
      </c>
      <c r="F142" s="61">
        <v>8</v>
      </c>
      <c r="G142" s="61">
        <v>13</v>
      </c>
      <c r="H142" s="61">
        <v>0</v>
      </c>
      <c r="I142" s="61">
        <v>0</v>
      </c>
      <c r="J142" s="61">
        <v>13</v>
      </c>
      <c r="K142" s="61">
        <v>371</v>
      </c>
      <c r="L142" s="61">
        <v>19</v>
      </c>
      <c r="M142" s="61">
        <v>32</v>
      </c>
      <c r="N142" s="61">
        <v>1792</v>
      </c>
      <c r="O142" s="61">
        <v>133</v>
      </c>
      <c r="P142" s="83" t="s">
        <v>267</v>
      </c>
      <c r="Q142" s="83" t="s">
        <v>267</v>
      </c>
      <c r="R142" s="83" t="s">
        <v>267</v>
      </c>
    </row>
    <row r="143" spans="1:18" s="8" customFormat="1" ht="18" customHeight="1">
      <c r="A143" s="58"/>
      <c r="B143" s="59" t="s">
        <v>175</v>
      </c>
      <c r="C143" s="88"/>
      <c r="D143" s="60">
        <f t="shared" si="4"/>
        <v>3188</v>
      </c>
      <c r="E143" s="61">
        <v>341</v>
      </c>
      <c r="F143" s="61">
        <v>5</v>
      </c>
      <c r="G143" s="61">
        <v>13</v>
      </c>
      <c r="H143" s="61">
        <v>0</v>
      </c>
      <c r="I143" s="61">
        <v>6</v>
      </c>
      <c r="J143" s="61">
        <v>29</v>
      </c>
      <c r="K143" s="61">
        <v>492</v>
      </c>
      <c r="L143" s="61">
        <v>20</v>
      </c>
      <c r="M143" s="61">
        <v>44</v>
      </c>
      <c r="N143" s="61">
        <v>1935</v>
      </c>
      <c r="O143" s="61">
        <v>303</v>
      </c>
      <c r="P143" s="83" t="s">
        <v>267</v>
      </c>
      <c r="Q143" s="83" t="s">
        <v>267</v>
      </c>
      <c r="R143" s="83" t="s">
        <v>267</v>
      </c>
    </row>
    <row r="144" spans="1:18" s="8" customFormat="1" ht="18" customHeight="1">
      <c r="A144" s="58"/>
      <c r="B144" s="59" t="s">
        <v>176</v>
      </c>
      <c r="C144" s="88"/>
      <c r="D144" s="60">
        <f t="shared" si="4"/>
        <v>3267</v>
      </c>
      <c r="E144" s="61">
        <v>445</v>
      </c>
      <c r="F144" s="61">
        <v>5</v>
      </c>
      <c r="G144" s="61">
        <v>28</v>
      </c>
      <c r="H144" s="61">
        <v>0</v>
      </c>
      <c r="I144" s="61">
        <v>1</v>
      </c>
      <c r="J144" s="61">
        <v>31</v>
      </c>
      <c r="K144" s="61">
        <v>479</v>
      </c>
      <c r="L144" s="61">
        <v>19</v>
      </c>
      <c r="M144" s="61">
        <v>58</v>
      </c>
      <c r="N144" s="61">
        <v>1900</v>
      </c>
      <c r="O144" s="61">
        <v>301</v>
      </c>
      <c r="P144" s="83" t="s">
        <v>267</v>
      </c>
      <c r="Q144" s="83" t="s">
        <v>267</v>
      </c>
      <c r="R144" s="83" t="s">
        <v>267</v>
      </c>
    </row>
    <row r="145" spans="1:18" s="8" customFormat="1" ht="18" customHeight="1">
      <c r="A145" s="58"/>
      <c r="B145" s="59" t="s">
        <v>177</v>
      </c>
      <c r="C145" s="88"/>
      <c r="D145" s="60">
        <f t="shared" si="4"/>
        <v>2831</v>
      </c>
      <c r="E145" s="61">
        <v>390</v>
      </c>
      <c r="F145" s="61">
        <v>13</v>
      </c>
      <c r="G145" s="61">
        <v>11</v>
      </c>
      <c r="H145" s="61">
        <v>0</v>
      </c>
      <c r="I145" s="61">
        <v>4</v>
      </c>
      <c r="J145" s="61">
        <v>23</v>
      </c>
      <c r="K145" s="61">
        <v>449</v>
      </c>
      <c r="L145" s="61">
        <v>17</v>
      </c>
      <c r="M145" s="61">
        <v>28</v>
      </c>
      <c r="N145" s="61">
        <v>1726</v>
      </c>
      <c r="O145" s="61">
        <v>170</v>
      </c>
      <c r="P145" s="83" t="s">
        <v>267</v>
      </c>
      <c r="Q145" s="83" t="s">
        <v>267</v>
      </c>
      <c r="R145" s="83" t="s">
        <v>267</v>
      </c>
    </row>
    <row r="146" spans="1:18" s="8" customFormat="1" ht="18" customHeight="1">
      <c r="A146" s="58"/>
      <c r="B146" s="59" t="s">
        <v>178</v>
      </c>
      <c r="C146" s="88"/>
      <c r="D146" s="60">
        <f t="shared" si="4"/>
        <v>2976</v>
      </c>
      <c r="E146" s="61">
        <v>286</v>
      </c>
      <c r="F146" s="61">
        <v>6</v>
      </c>
      <c r="G146" s="61">
        <v>9</v>
      </c>
      <c r="H146" s="61">
        <v>0</v>
      </c>
      <c r="I146" s="61">
        <v>5</v>
      </c>
      <c r="J146" s="61">
        <v>21</v>
      </c>
      <c r="K146" s="61">
        <v>461</v>
      </c>
      <c r="L146" s="61">
        <v>26</v>
      </c>
      <c r="M146" s="61">
        <v>19</v>
      </c>
      <c r="N146" s="61">
        <v>1929</v>
      </c>
      <c r="O146" s="61">
        <v>214</v>
      </c>
      <c r="P146" s="83" t="s">
        <v>267</v>
      </c>
      <c r="Q146" s="83" t="s">
        <v>267</v>
      </c>
      <c r="R146" s="83" t="s">
        <v>267</v>
      </c>
    </row>
    <row r="147" spans="1:18" s="8" customFormat="1" ht="18" customHeight="1">
      <c r="A147" s="58"/>
      <c r="B147" s="59" t="s">
        <v>179</v>
      </c>
      <c r="C147" s="88"/>
      <c r="D147" s="60">
        <f t="shared" si="4"/>
        <v>2897</v>
      </c>
      <c r="E147" s="61">
        <v>281</v>
      </c>
      <c r="F147" s="61">
        <v>8</v>
      </c>
      <c r="G147" s="61">
        <v>17</v>
      </c>
      <c r="H147" s="61">
        <v>0</v>
      </c>
      <c r="I147" s="61">
        <v>8</v>
      </c>
      <c r="J147" s="61">
        <v>18</v>
      </c>
      <c r="K147" s="61">
        <v>406</v>
      </c>
      <c r="L147" s="61">
        <v>30</v>
      </c>
      <c r="M147" s="61">
        <v>35</v>
      </c>
      <c r="N147" s="61">
        <v>1899</v>
      </c>
      <c r="O147" s="61">
        <v>195</v>
      </c>
      <c r="P147" s="83" t="s">
        <v>267</v>
      </c>
      <c r="Q147" s="83" t="s">
        <v>267</v>
      </c>
      <c r="R147" s="83" t="s">
        <v>267</v>
      </c>
    </row>
    <row r="148" spans="1:18" s="8" customFormat="1" ht="18" customHeight="1">
      <c r="A148" s="58"/>
      <c r="B148" s="59" t="s">
        <v>180</v>
      </c>
      <c r="C148" s="88"/>
      <c r="D148" s="60">
        <f t="shared" si="4"/>
        <v>3233</v>
      </c>
      <c r="E148" s="61">
        <v>409</v>
      </c>
      <c r="F148" s="61">
        <v>4</v>
      </c>
      <c r="G148" s="61">
        <v>34</v>
      </c>
      <c r="H148" s="61">
        <v>0</v>
      </c>
      <c r="I148" s="61">
        <v>0</v>
      </c>
      <c r="J148" s="61">
        <v>35</v>
      </c>
      <c r="K148" s="61">
        <v>469</v>
      </c>
      <c r="L148" s="61">
        <v>29</v>
      </c>
      <c r="M148" s="61">
        <v>40</v>
      </c>
      <c r="N148" s="61">
        <v>2044</v>
      </c>
      <c r="O148" s="61">
        <v>169</v>
      </c>
      <c r="P148" s="83" t="s">
        <v>267</v>
      </c>
      <c r="Q148" s="83" t="s">
        <v>267</v>
      </c>
      <c r="R148" s="83" t="s">
        <v>267</v>
      </c>
    </row>
    <row r="149" spans="1:18" s="8" customFormat="1" ht="18" customHeight="1">
      <c r="A149" s="58"/>
      <c r="B149" s="59" t="s">
        <v>183</v>
      </c>
      <c r="C149" s="88"/>
      <c r="D149" s="60">
        <f>SUM(E149:O149)</f>
        <v>1661</v>
      </c>
      <c r="E149" s="61">
        <v>283</v>
      </c>
      <c r="F149" s="61">
        <v>1</v>
      </c>
      <c r="G149" s="61">
        <v>31</v>
      </c>
      <c r="H149" s="61">
        <v>0</v>
      </c>
      <c r="I149" s="61">
        <v>3</v>
      </c>
      <c r="J149" s="61">
        <v>68</v>
      </c>
      <c r="K149" s="61">
        <v>221</v>
      </c>
      <c r="L149" s="61">
        <v>5</v>
      </c>
      <c r="M149" s="61">
        <v>16</v>
      </c>
      <c r="N149" s="61">
        <v>956</v>
      </c>
      <c r="O149" s="61">
        <v>77</v>
      </c>
      <c r="P149" s="83" t="s">
        <v>267</v>
      </c>
      <c r="Q149" s="83" t="s">
        <v>267</v>
      </c>
      <c r="R149" s="83" t="s">
        <v>267</v>
      </c>
    </row>
    <row r="150" spans="1:18" s="8" customFormat="1" ht="18" customHeight="1">
      <c r="A150" s="58"/>
      <c r="B150" s="59" t="s">
        <v>181</v>
      </c>
      <c r="C150" s="88"/>
      <c r="D150" s="60">
        <f t="shared" si="4"/>
        <v>2895</v>
      </c>
      <c r="E150" s="61">
        <v>360</v>
      </c>
      <c r="F150" s="61">
        <v>11</v>
      </c>
      <c r="G150" s="61">
        <v>39</v>
      </c>
      <c r="H150" s="61">
        <v>0</v>
      </c>
      <c r="I150" s="61">
        <v>2</v>
      </c>
      <c r="J150" s="61">
        <v>45</v>
      </c>
      <c r="K150" s="61">
        <v>386</v>
      </c>
      <c r="L150" s="61">
        <v>20</v>
      </c>
      <c r="M150" s="61">
        <v>25</v>
      </c>
      <c r="N150" s="61">
        <v>1864</v>
      </c>
      <c r="O150" s="61">
        <v>143</v>
      </c>
      <c r="P150" s="83" t="s">
        <v>267</v>
      </c>
      <c r="Q150" s="83" t="s">
        <v>267</v>
      </c>
      <c r="R150" s="83" t="s">
        <v>267</v>
      </c>
    </row>
    <row r="151" spans="1:18" s="8" customFormat="1" ht="18" customHeight="1">
      <c r="A151" s="58"/>
      <c r="B151" s="59" t="s">
        <v>182</v>
      </c>
      <c r="C151" s="88"/>
      <c r="D151" s="60">
        <f t="shared" si="4"/>
        <v>2847</v>
      </c>
      <c r="E151" s="61">
        <v>388</v>
      </c>
      <c r="F151" s="61">
        <v>7</v>
      </c>
      <c r="G151" s="61">
        <v>28</v>
      </c>
      <c r="H151" s="61">
        <v>0</v>
      </c>
      <c r="I151" s="61">
        <v>4</v>
      </c>
      <c r="J151" s="61">
        <v>35</v>
      </c>
      <c r="K151" s="61">
        <v>438</v>
      </c>
      <c r="L151" s="61">
        <v>10</v>
      </c>
      <c r="M151" s="61">
        <v>29</v>
      </c>
      <c r="N151" s="61">
        <v>1725</v>
      </c>
      <c r="O151" s="61">
        <v>183</v>
      </c>
      <c r="P151" s="83" t="s">
        <v>267</v>
      </c>
      <c r="Q151" s="83" t="s">
        <v>267</v>
      </c>
      <c r="R151" s="83" t="s">
        <v>267</v>
      </c>
    </row>
    <row r="152" spans="1:18" s="8" customFormat="1" ht="18" customHeight="1">
      <c r="A152" s="58"/>
      <c r="B152" s="59" t="s">
        <v>184</v>
      </c>
      <c r="C152" s="88"/>
      <c r="D152" s="60">
        <f t="shared" si="4"/>
        <v>3066</v>
      </c>
      <c r="E152" s="61">
        <v>366</v>
      </c>
      <c r="F152" s="61">
        <v>3</v>
      </c>
      <c r="G152" s="61">
        <v>15</v>
      </c>
      <c r="H152" s="61">
        <v>0</v>
      </c>
      <c r="I152" s="61">
        <v>5</v>
      </c>
      <c r="J152" s="61">
        <v>19</v>
      </c>
      <c r="K152" s="61">
        <v>447</v>
      </c>
      <c r="L152" s="61">
        <v>29</v>
      </c>
      <c r="M152" s="61">
        <v>48</v>
      </c>
      <c r="N152" s="61">
        <v>1904</v>
      </c>
      <c r="O152" s="61">
        <v>230</v>
      </c>
      <c r="P152" s="83" t="s">
        <v>267</v>
      </c>
      <c r="Q152" s="83" t="s">
        <v>267</v>
      </c>
      <c r="R152" s="83" t="s">
        <v>267</v>
      </c>
    </row>
    <row r="153" spans="1:18" s="8" customFormat="1" ht="18" customHeight="1">
      <c r="A153" s="58"/>
      <c r="B153" s="59" t="s">
        <v>185</v>
      </c>
      <c r="C153" s="88"/>
      <c r="D153" s="60">
        <f t="shared" si="4"/>
        <v>2956</v>
      </c>
      <c r="E153" s="61">
        <v>358</v>
      </c>
      <c r="F153" s="61">
        <v>3</v>
      </c>
      <c r="G153" s="61">
        <v>43</v>
      </c>
      <c r="H153" s="61">
        <v>0</v>
      </c>
      <c r="I153" s="61">
        <v>4</v>
      </c>
      <c r="J153" s="61">
        <v>30</v>
      </c>
      <c r="K153" s="61">
        <v>431</v>
      </c>
      <c r="L153" s="61">
        <v>23</v>
      </c>
      <c r="M153" s="61">
        <v>31</v>
      </c>
      <c r="N153" s="61">
        <v>1830</v>
      </c>
      <c r="O153" s="61">
        <v>203</v>
      </c>
      <c r="P153" s="83" t="s">
        <v>267</v>
      </c>
      <c r="Q153" s="83" t="s">
        <v>267</v>
      </c>
      <c r="R153" s="83" t="s">
        <v>267</v>
      </c>
    </row>
    <row r="154" spans="1:18" s="8" customFormat="1" ht="18" customHeight="1">
      <c r="A154" s="58"/>
      <c r="B154" s="59" t="s">
        <v>186</v>
      </c>
      <c r="C154" s="88"/>
      <c r="D154" s="60">
        <f t="shared" si="4"/>
        <v>3068</v>
      </c>
      <c r="E154" s="61">
        <v>314</v>
      </c>
      <c r="F154" s="61">
        <v>8</v>
      </c>
      <c r="G154" s="61">
        <v>9</v>
      </c>
      <c r="H154" s="61">
        <v>0</v>
      </c>
      <c r="I154" s="61">
        <v>2</v>
      </c>
      <c r="J154" s="61">
        <v>20</v>
      </c>
      <c r="K154" s="61">
        <v>406</v>
      </c>
      <c r="L154" s="61">
        <v>33</v>
      </c>
      <c r="M154" s="61">
        <v>47</v>
      </c>
      <c r="N154" s="61">
        <v>2028</v>
      </c>
      <c r="O154" s="61">
        <v>201</v>
      </c>
      <c r="P154" s="83" t="s">
        <v>267</v>
      </c>
      <c r="Q154" s="83" t="s">
        <v>267</v>
      </c>
      <c r="R154" s="83" t="s">
        <v>267</v>
      </c>
    </row>
    <row r="155" spans="1:18" s="8" customFormat="1" ht="18" customHeight="1">
      <c r="A155" s="58"/>
      <c r="B155" s="59" t="s">
        <v>187</v>
      </c>
      <c r="C155" s="88"/>
      <c r="D155" s="60">
        <f t="shared" si="4"/>
        <v>3235</v>
      </c>
      <c r="E155" s="61">
        <v>358</v>
      </c>
      <c r="F155" s="61">
        <v>11</v>
      </c>
      <c r="G155" s="61">
        <v>51</v>
      </c>
      <c r="H155" s="61">
        <v>0</v>
      </c>
      <c r="I155" s="61">
        <v>4</v>
      </c>
      <c r="J155" s="61">
        <v>32</v>
      </c>
      <c r="K155" s="61">
        <v>450</v>
      </c>
      <c r="L155" s="61">
        <v>17</v>
      </c>
      <c r="M155" s="61">
        <v>38</v>
      </c>
      <c r="N155" s="61">
        <v>2042</v>
      </c>
      <c r="O155" s="61">
        <v>232</v>
      </c>
      <c r="P155" s="83" t="s">
        <v>267</v>
      </c>
      <c r="Q155" s="83" t="s">
        <v>267</v>
      </c>
      <c r="R155" s="83" t="s">
        <v>267</v>
      </c>
    </row>
    <row r="156" spans="1:18" s="8" customFormat="1" ht="18" customHeight="1">
      <c r="A156" s="58"/>
      <c r="B156" s="59" t="s">
        <v>188</v>
      </c>
      <c r="C156" s="88"/>
      <c r="D156" s="60">
        <f t="shared" si="4"/>
        <v>2842</v>
      </c>
      <c r="E156" s="61">
        <v>346</v>
      </c>
      <c r="F156" s="61">
        <v>5</v>
      </c>
      <c r="G156" s="61">
        <v>9</v>
      </c>
      <c r="H156" s="61">
        <v>0</v>
      </c>
      <c r="I156" s="61">
        <v>6</v>
      </c>
      <c r="J156" s="61">
        <v>25</v>
      </c>
      <c r="K156" s="61">
        <v>435</v>
      </c>
      <c r="L156" s="61">
        <v>24</v>
      </c>
      <c r="M156" s="61">
        <v>23</v>
      </c>
      <c r="N156" s="61">
        <v>1832</v>
      </c>
      <c r="O156" s="61">
        <v>137</v>
      </c>
      <c r="P156" s="83" t="s">
        <v>267</v>
      </c>
      <c r="Q156" s="83" t="s">
        <v>267</v>
      </c>
      <c r="R156" s="83" t="s">
        <v>267</v>
      </c>
    </row>
    <row r="157" spans="1:18" s="8" customFormat="1" ht="18" customHeight="1">
      <c r="A157" s="58"/>
      <c r="B157" s="59" t="s">
        <v>189</v>
      </c>
      <c r="C157" s="88"/>
      <c r="D157" s="60">
        <f t="shared" si="4"/>
        <v>3016</v>
      </c>
      <c r="E157" s="61">
        <v>348</v>
      </c>
      <c r="F157" s="61">
        <v>5</v>
      </c>
      <c r="G157" s="61">
        <v>21</v>
      </c>
      <c r="H157" s="61">
        <v>0</v>
      </c>
      <c r="I157" s="61">
        <v>2</v>
      </c>
      <c r="J157" s="61">
        <v>19</v>
      </c>
      <c r="K157" s="61">
        <v>425</v>
      </c>
      <c r="L157" s="61">
        <v>21</v>
      </c>
      <c r="M157" s="61">
        <v>26</v>
      </c>
      <c r="N157" s="61">
        <v>1946</v>
      </c>
      <c r="O157" s="61">
        <v>203</v>
      </c>
      <c r="P157" s="83" t="s">
        <v>267</v>
      </c>
      <c r="Q157" s="83" t="s">
        <v>267</v>
      </c>
      <c r="R157" s="83" t="s">
        <v>267</v>
      </c>
    </row>
    <row r="158" spans="1:18" s="8" customFormat="1" ht="18" customHeight="1">
      <c r="A158" s="58"/>
      <c r="B158" s="59" t="s">
        <v>190</v>
      </c>
      <c r="C158" s="88"/>
      <c r="D158" s="60">
        <f t="shared" si="4"/>
        <v>2766</v>
      </c>
      <c r="E158" s="61">
        <v>343</v>
      </c>
      <c r="F158" s="61">
        <v>9</v>
      </c>
      <c r="G158" s="61">
        <v>12</v>
      </c>
      <c r="H158" s="61">
        <v>0</v>
      </c>
      <c r="I158" s="61">
        <v>2</v>
      </c>
      <c r="J158" s="61">
        <v>12</v>
      </c>
      <c r="K158" s="61">
        <v>390</v>
      </c>
      <c r="L158" s="61">
        <v>18</v>
      </c>
      <c r="M158" s="61">
        <v>30</v>
      </c>
      <c r="N158" s="61">
        <v>1752</v>
      </c>
      <c r="O158" s="61">
        <v>198</v>
      </c>
      <c r="P158" s="83" t="s">
        <v>267</v>
      </c>
      <c r="Q158" s="83" t="s">
        <v>267</v>
      </c>
      <c r="R158" s="83" t="s">
        <v>267</v>
      </c>
    </row>
    <row r="159" spans="1:18" s="8" customFormat="1" ht="18" customHeight="1">
      <c r="A159" s="58"/>
      <c r="B159" s="59" t="s">
        <v>191</v>
      </c>
      <c r="C159" s="88"/>
      <c r="D159" s="60">
        <f t="shared" si="4"/>
        <v>2780</v>
      </c>
      <c r="E159" s="61">
        <v>359</v>
      </c>
      <c r="F159" s="61">
        <v>6</v>
      </c>
      <c r="G159" s="61">
        <v>22</v>
      </c>
      <c r="H159" s="61">
        <v>0</v>
      </c>
      <c r="I159" s="61">
        <v>6</v>
      </c>
      <c r="J159" s="61">
        <v>18</v>
      </c>
      <c r="K159" s="61">
        <v>448</v>
      </c>
      <c r="L159" s="61">
        <v>19</v>
      </c>
      <c r="M159" s="61">
        <v>38</v>
      </c>
      <c r="N159" s="61">
        <v>1751</v>
      </c>
      <c r="O159" s="61">
        <v>113</v>
      </c>
      <c r="P159" s="83" t="s">
        <v>267</v>
      </c>
      <c r="Q159" s="83" t="s">
        <v>267</v>
      </c>
      <c r="R159" s="83" t="s">
        <v>267</v>
      </c>
    </row>
    <row r="160" spans="1:18" s="8" customFormat="1" ht="18" customHeight="1">
      <c r="A160" s="58"/>
      <c r="B160" s="59" t="s">
        <v>192</v>
      </c>
      <c r="C160" s="88"/>
      <c r="D160" s="60">
        <f t="shared" si="4"/>
        <v>2797</v>
      </c>
      <c r="E160" s="61">
        <v>349</v>
      </c>
      <c r="F160" s="61">
        <v>6</v>
      </c>
      <c r="G160" s="61">
        <v>12</v>
      </c>
      <c r="H160" s="61">
        <v>0</v>
      </c>
      <c r="I160" s="61">
        <v>6</v>
      </c>
      <c r="J160" s="61">
        <v>20</v>
      </c>
      <c r="K160" s="61">
        <v>389</v>
      </c>
      <c r="L160" s="61">
        <v>16</v>
      </c>
      <c r="M160" s="61">
        <v>51</v>
      </c>
      <c r="N160" s="61">
        <v>1769</v>
      </c>
      <c r="O160" s="61">
        <v>179</v>
      </c>
      <c r="P160" s="83" t="s">
        <v>267</v>
      </c>
      <c r="Q160" s="83" t="s">
        <v>267</v>
      </c>
      <c r="R160" s="83" t="s">
        <v>267</v>
      </c>
    </row>
    <row r="161" spans="1:18" s="8" customFormat="1" ht="18" customHeight="1">
      <c r="A161" s="58"/>
      <c r="B161" s="59" t="s">
        <v>193</v>
      </c>
      <c r="C161" s="88"/>
      <c r="D161" s="60">
        <f t="shared" si="4"/>
        <v>2498</v>
      </c>
      <c r="E161" s="61">
        <v>239</v>
      </c>
      <c r="F161" s="61">
        <v>4</v>
      </c>
      <c r="G161" s="61">
        <v>24</v>
      </c>
      <c r="H161" s="61">
        <v>0</v>
      </c>
      <c r="I161" s="61">
        <v>2</v>
      </c>
      <c r="J161" s="61">
        <v>15</v>
      </c>
      <c r="K161" s="61">
        <v>384</v>
      </c>
      <c r="L161" s="61">
        <v>14</v>
      </c>
      <c r="M161" s="61">
        <v>31</v>
      </c>
      <c r="N161" s="61">
        <v>1657</v>
      </c>
      <c r="O161" s="61">
        <v>128</v>
      </c>
      <c r="P161" s="83" t="s">
        <v>267</v>
      </c>
      <c r="Q161" s="83" t="s">
        <v>267</v>
      </c>
      <c r="R161" s="83" t="s">
        <v>267</v>
      </c>
    </row>
    <row r="162" spans="1:18" s="8" customFormat="1" ht="18" customHeight="1">
      <c r="A162" s="58"/>
      <c r="B162" s="59" t="s">
        <v>194</v>
      </c>
      <c r="C162" s="88"/>
      <c r="D162" s="60">
        <f t="shared" si="4"/>
        <v>2486</v>
      </c>
      <c r="E162" s="61">
        <v>312</v>
      </c>
      <c r="F162" s="61">
        <v>4</v>
      </c>
      <c r="G162" s="61">
        <v>15</v>
      </c>
      <c r="H162" s="61">
        <v>0</v>
      </c>
      <c r="I162" s="61">
        <v>8</v>
      </c>
      <c r="J162" s="61">
        <v>13</v>
      </c>
      <c r="K162" s="61">
        <v>354</v>
      </c>
      <c r="L162" s="61">
        <v>27</v>
      </c>
      <c r="M162" s="61">
        <v>15</v>
      </c>
      <c r="N162" s="61">
        <v>1598</v>
      </c>
      <c r="O162" s="61">
        <v>140</v>
      </c>
      <c r="P162" s="83" t="s">
        <v>267</v>
      </c>
      <c r="Q162" s="83" t="s">
        <v>267</v>
      </c>
      <c r="R162" s="83" t="s">
        <v>267</v>
      </c>
    </row>
    <row r="163" spans="1:18" s="8" customFormat="1" ht="18" customHeight="1">
      <c r="A163" s="58"/>
      <c r="B163" s="59" t="s">
        <v>195</v>
      </c>
      <c r="C163" s="88"/>
      <c r="D163" s="60">
        <f t="shared" si="4"/>
        <v>3202</v>
      </c>
      <c r="E163" s="61">
        <v>442</v>
      </c>
      <c r="F163" s="61">
        <v>6</v>
      </c>
      <c r="G163" s="61">
        <v>9</v>
      </c>
      <c r="H163" s="61">
        <v>0</v>
      </c>
      <c r="I163" s="61">
        <v>2</v>
      </c>
      <c r="J163" s="61">
        <v>27</v>
      </c>
      <c r="K163" s="61">
        <v>438</v>
      </c>
      <c r="L163" s="61">
        <v>27</v>
      </c>
      <c r="M163" s="61">
        <v>49</v>
      </c>
      <c r="N163" s="61">
        <v>2024</v>
      </c>
      <c r="O163" s="61">
        <v>178</v>
      </c>
      <c r="P163" s="83" t="s">
        <v>267</v>
      </c>
      <c r="Q163" s="83" t="s">
        <v>267</v>
      </c>
      <c r="R163" s="83" t="s">
        <v>267</v>
      </c>
    </row>
    <row r="164" spans="1:18" s="8" customFormat="1" ht="18" customHeight="1">
      <c r="A164" s="58"/>
      <c r="B164" s="59" t="s">
        <v>197</v>
      </c>
      <c r="C164" s="88"/>
      <c r="D164" s="60">
        <f t="shared" si="4"/>
        <v>2862</v>
      </c>
      <c r="E164" s="61">
        <v>320</v>
      </c>
      <c r="F164" s="61">
        <v>10</v>
      </c>
      <c r="G164" s="61">
        <v>14</v>
      </c>
      <c r="H164" s="61">
        <v>0</v>
      </c>
      <c r="I164" s="61">
        <v>3</v>
      </c>
      <c r="J164" s="61">
        <v>15</v>
      </c>
      <c r="K164" s="61">
        <v>419</v>
      </c>
      <c r="L164" s="61">
        <v>16</v>
      </c>
      <c r="M164" s="61">
        <v>46</v>
      </c>
      <c r="N164" s="61">
        <v>1868</v>
      </c>
      <c r="O164" s="61">
        <v>151</v>
      </c>
      <c r="P164" s="83" t="s">
        <v>267</v>
      </c>
      <c r="Q164" s="83" t="s">
        <v>267</v>
      </c>
      <c r="R164" s="83" t="s">
        <v>267</v>
      </c>
    </row>
    <row r="165" spans="1:18" s="8" customFormat="1" ht="18" customHeight="1">
      <c r="A165" s="58"/>
      <c r="B165" s="59" t="s">
        <v>199</v>
      </c>
      <c r="C165" s="88"/>
      <c r="D165" s="60">
        <f t="shared" si="4"/>
        <v>2654</v>
      </c>
      <c r="E165" s="61">
        <v>372</v>
      </c>
      <c r="F165" s="61">
        <v>5</v>
      </c>
      <c r="G165" s="61">
        <v>12</v>
      </c>
      <c r="H165" s="61">
        <v>1</v>
      </c>
      <c r="I165" s="61">
        <v>2</v>
      </c>
      <c r="J165" s="61">
        <v>15</v>
      </c>
      <c r="K165" s="61">
        <v>370</v>
      </c>
      <c r="L165" s="61">
        <v>19</v>
      </c>
      <c r="M165" s="61">
        <v>43</v>
      </c>
      <c r="N165" s="61">
        <v>1733</v>
      </c>
      <c r="O165" s="61">
        <v>82</v>
      </c>
      <c r="P165" s="83" t="s">
        <v>267</v>
      </c>
      <c r="Q165" s="83" t="s">
        <v>267</v>
      </c>
      <c r="R165" s="83" t="s">
        <v>267</v>
      </c>
    </row>
    <row r="166" spans="1:18" s="8" customFormat="1" ht="18" customHeight="1">
      <c r="A166" s="58"/>
      <c r="B166" s="59" t="s">
        <v>196</v>
      </c>
      <c r="C166" s="88"/>
      <c r="D166" s="60">
        <f t="shared" si="4"/>
        <v>3171</v>
      </c>
      <c r="E166" s="61">
        <v>454</v>
      </c>
      <c r="F166" s="61">
        <v>2</v>
      </c>
      <c r="G166" s="61">
        <v>23</v>
      </c>
      <c r="H166" s="61">
        <v>0</v>
      </c>
      <c r="I166" s="61">
        <v>3</v>
      </c>
      <c r="J166" s="61">
        <v>23</v>
      </c>
      <c r="K166" s="61">
        <v>498</v>
      </c>
      <c r="L166" s="61">
        <v>17</v>
      </c>
      <c r="M166" s="61">
        <v>50</v>
      </c>
      <c r="N166" s="61">
        <v>1948</v>
      </c>
      <c r="O166" s="61">
        <v>153</v>
      </c>
      <c r="P166" s="83" t="s">
        <v>267</v>
      </c>
      <c r="Q166" s="83" t="s">
        <v>267</v>
      </c>
      <c r="R166" s="83" t="s">
        <v>267</v>
      </c>
    </row>
    <row r="167" spans="1:18" s="8" customFormat="1" ht="18" customHeight="1">
      <c r="A167" s="58"/>
      <c r="B167" s="59" t="s">
        <v>198</v>
      </c>
      <c r="C167" s="88"/>
      <c r="D167" s="60">
        <f t="shared" si="4"/>
        <v>3199</v>
      </c>
      <c r="E167" s="61">
        <v>454</v>
      </c>
      <c r="F167" s="61">
        <v>5</v>
      </c>
      <c r="G167" s="61">
        <v>19</v>
      </c>
      <c r="H167" s="61">
        <v>0</v>
      </c>
      <c r="I167" s="61">
        <v>3</v>
      </c>
      <c r="J167" s="61">
        <v>34</v>
      </c>
      <c r="K167" s="61">
        <v>495</v>
      </c>
      <c r="L167" s="61">
        <v>18</v>
      </c>
      <c r="M167" s="61">
        <v>45</v>
      </c>
      <c r="N167" s="61">
        <v>1983</v>
      </c>
      <c r="O167" s="61">
        <v>143</v>
      </c>
      <c r="P167" s="83" t="s">
        <v>267</v>
      </c>
      <c r="Q167" s="83" t="s">
        <v>267</v>
      </c>
      <c r="R167" s="83" t="s">
        <v>267</v>
      </c>
    </row>
    <row r="168" spans="1:18" s="8" customFormat="1" ht="18" customHeight="1">
      <c r="A168" s="58"/>
      <c r="B168" s="59" t="s">
        <v>200</v>
      </c>
      <c r="C168" s="88"/>
      <c r="D168" s="60">
        <f t="shared" si="4"/>
        <v>2583</v>
      </c>
      <c r="E168" s="61">
        <v>392</v>
      </c>
      <c r="F168" s="61">
        <v>4</v>
      </c>
      <c r="G168" s="61">
        <v>46</v>
      </c>
      <c r="H168" s="61">
        <v>0</v>
      </c>
      <c r="I168" s="61">
        <v>3</v>
      </c>
      <c r="J168" s="61">
        <v>40</v>
      </c>
      <c r="K168" s="61">
        <v>369</v>
      </c>
      <c r="L168" s="61">
        <v>17</v>
      </c>
      <c r="M168" s="61">
        <v>36</v>
      </c>
      <c r="N168" s="61">
        <v>1575</v>
      </c>
      <c r="O168" s="61">
        <v>101</v>
      </c>
      <c r="P168" s="83" t="s">
        <v>267</v>
      </c>
      <c r="Q168" s="83" t="s">
        <v>267</v>
      </c>
      <c r="R168" s="83" t="s">
        <v>267</v>
      </c>
    </row>
    <row r="169" spans="1:18" s="8" customFormat="1" ht="18" customHeight="1">
      <c r="A169" s="58"/>
      <c r="B169" s="59" t="s">
        <v>201</v>
      </c>
      <c r="C169" s="88"/>
      <c r="D169" s="60">
        <f t="shared" si="4"/>
        <v>2706</v>
      </c>
      <c r="E169" s="61">
        <v>412</v>
      </c>
      <c r="F169" s="61">
        <v>2</v>
      </c>
      <c r="G169" s="61">
        <v>18</v>
      </c>
      <c r="H169" s="61">
        <v>0</v>
      </c>
      <c r="I169" s="61">
        <v>7</v>
      </c>
      <c r="J169" s="61">
        <v>19</v>
      </c>
      <c r="K169" s="61">
        <v>389</v>
      </c>
      <c r="L169" s="61">
        <v>21</v>
      </c>
      <c r="M169" s="61">
        <v>54</v>
      </c>
      <c r="N169" s="61">
        <v>1695</v>
      </c>
      <c r="O169" s="61">
        <v>89</v>
      </c>
      <c r="P169" s="83" t="s">
        <v>267</v>
      </c>
      <c r="Q169" s="83" t="s">
        <v>267</v>
      </c>
      <c r="R169" s="83" t="s">
        <v>267</v>
      </c>
    </row>
    <row r="170" spans="1:18" s="8" customFormat="1" ht="18" customHeight="1">
      <c r="A170" s="58"/>
      <c r="B170" s="59" t="s">
        <v>202</v>
      </c>
      <c r="C170" s="88"/>
      <c r="D170" s="60">
        <f t="shared" si="4"/>
        <v>2308</v>
      </c>
      <c r="E170" s="61">
        <v>294</v>
      </c>
      <c r="F170" s="61">
        <v>3</v>
      </c>
      <c r="G170" s="61">
        <v>12</v>
      </c>
      <c r="H170" s="61">
        <v>0</v>
      </c>
      <c r="I170" s="61">
        <v>6</v>
      </c>
      <c r="J170" s="61">
        <v>15</v>
      </c>
      <c r="K170" s="61">
        <v>349</v>
      </c>
      <c r="L170" s="61">
        <v>22</v>
      </c>
      <c r="M170" s="61">
        <v>36</v>
      </c>
      <c r="N170" s="61">
        <v>1512</v>
      </c>
      <c r="O170" s="61">
        <v>59</v>
      </c>
      <c r="P170" s="83" t="s">
        <v>267</v>
      </c>
      <c r="Q170" s="83" t="s">
        <v>267</v>
      </c>
      <c r="R170" s="83" t="s">
        <v>267</v>
      </c>
    </row>
    <row r="171" spans="1:18" s="8" customFormat="1" ht="18" customHeight="1">
      <c r="A171" s="58"/>
      <c r="B171" s="59" t="s">
        <v>203</v>
      </c>
      <c r="C171" s="88"/>
      <c r="D171" s="60">
        <f t="shared" si="4"/>
        <v>2813</v>
      </c>
      <c r="E171" s="61">
        <v>343</v>
      </c>
      <c r="F171" s="61">
        <v>7</v>
      </c>
      <c r="G171" s="61">
        <v>22</v>
      </c>
      <c r="H171" s="61">
        <v>0</v>
      </c>
      <c r="I171" s="61">
        <v>6</v>
      </c>
      <c r="J171" s="61">
        <v>11</v>
      </c>
      <c r="K171" s="61">
        <v>411</v>
      </c>
      <c r="L171" s="61">
        <v>19</v>
      </c>
      <c r="M171" s="61">
        <v>42</v>
      </c>
      <c r="N171" s="61">
        <v>1845</v>
      </c>
      <c r="O171" s="61">
        <v>107</v>
      </c>
      <c r="P171" s="83" t="s">
        <v>267</v>
      </c>
      <c r="Q171" s="83" t="s">
        <v>267</v>
      </c>
      <c r="R171" s="83" t="s">
        <v>267</v>
      </c>
    </row>
    <row r="172" spans="1:18" s="8" customFormat="1" ht="18" customHeight="1">
      <c r="A172" s="58"/>
      <c r="B172" s="59" t="s">
        <v>204</v>
      </c>
      <c r="C172" s="88"/>
      <c r="D172" s="60">
        <f t="shared" si="4"/>
        <v>2574</v>
      </c>
      <c r="E172" s="61">
        <v>298</v>
      </c>
      <c r="F172" s="61">
        <v>7</v>
      </c>
      <c r="G172" s="61">
        <v>22</v>
      </c>
      <c r="H172" s="61">
        <v>0</v>
      </c>
      <c r="I172" s="61">
        <v>3</v>
      </c>
      <c r="J172" s="61">
        <v>18</v>
      </c>
      <c r="K172" s="61">
        <v>428</v>
      </c>
      <c r="L172" s="61">
        <v>15</v>
      </c>
      <c r="M172" s="61">
        <v>35</v>
      </c>
      <c r="N172" s="61">
        <v>1631</v>
      </c>
      <c r="O172" s="61">
        <v>117</v>
      </c>
      <c r="P172" s="83" t="s">
        <v>267</v>
      </c>
      <c r="Q172" s="83" t="s">
        <v>267</v>
      </c>
      <c r="R172" s="83" t="s">
        <v>267</v>
      </c>
    </row>
    <row r="173" spans="1:18" s="57" customFormat="1" ht="18" customHeight="1">
      <c r="A173" s="62"/>
      <c r="B173" s="63" t="s">
        <v>58</v>
      </c>
      <c r="C173" s="89"/>
      <c r="D173" s="55">
        <f t="shared" si="4"/>
        <v>159656</v>
      </c>
      <c r="E173" s="64">
        <f>SUM(E174:E238)</f>
        <v>23190</v>
      </c>
      <c r="F173" s="64">
        <f aca="true" t="shared" si="5" ref="F173:O173">SUM(F174:F238)</f>
        <v>263</v>
      </c>
      <c r="G173" s="64">
        <f t="shared" si="5"/>
        <v>1939</v>
      </c>
      <c r="H173" s="64">
        <f t="shared" si="5"/>
        <v>2</v>
      </c>
      <c r="I173" s="64">
        <f t="shared" si="5"/>
        <v>63</v>
      </c>
      <c r="J173" s="64">
        <f t="shared" si="5"/>
        <v>1136</v>
      </c>
      <c r="K173" s="64">
        <f t="shared" si="5"/>
        <v>24265</v>
      </c>
      <c r="L173" s="64">
        <f t="shared" si="5"/>
        <v>1311</v>
      </c>
      <c r="M173" s="64">
        <f t="shared" si="5"/>
        <v>1579</v>
      </c>
      <c r="N173" s="64">
        <f t="shared" si="5"/>
        <v>96416</v>
      </c>
      <c r="O173" s="64">
        <f t="shared" si="5"/>
        <v>9492</v>
      </c>
      <c r="P173" s="82" t="s">
        <v>267</v>
      </c>
      <c r="Q173" s="82" t="s">
        <v>267</v>
      </c>
      <c r="R173" s="82" t="s">
        <v>267</v>
      </c>
    </row>
    <row r="174" spans="1:18" s="8" customFormat="1" ht="18" customHeight="1">
      <c r="A174" s="58"/>
      <c r="B174" s="59" t="s">
        <v>20</v>
      </c>
      <c r="C174" s="88"/>
      <c r="D174" s="60">
        <f t="shared" si="4"/>
        <v>20</v>
      </c>
      <c r="E174" s="61">
        <v>6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9</v>
      </c>
      <c r="O174" s="61">
        <v>5</v>
      </c>
      <c r="P174" s="83" t="s">
        <v>267</v>
      </c>
      <c r="Q174" s="83" t="s">
        <v>267</v>
      </c>
      <c r="R174" s="83" t="s">
        <v>267</v>
      </c>
    </row>
    <row r="175" spans="1:18" s="8" customFormat="1" ht="18" customHeight="1">
      <c r="A175" s="58"/>
      <c r="B175" s="59" t="s">
        <v>205</v>
      </c>
      <c r="C175" s="88"/>
      <c r="D175" s="60">
        <f t="shared" si="4"/>
        <v>2786</v>
      </c>
      <c r="E175" s="61">
        <v>385</v>
      </c>
      <c r="F175" s="61">
        <v>3</v>
      </c>
      <c r="G175" s="61">
        <v>41</v>
      </c>
      <c r="H175" s="61">
        <v>0</v>
      </c>
      <c r="I175" s="61">
        <v>1</v>
      </c>
      <c r="J175" s="61">
        <v>23</v>
      </c>
      <c r="K175" s="61">
        <v>452</v>
      </c>
      <c r="L175" s="61">
        <v>17</v>
      </c>
      <c r="M175" s="61">
        <v>50</v>
      </c>
      <c r="N175" s="61">
        <v>1641</v>
      </c>
      <c r="O175" s="61">
        <v>173</v>
      </c>
      <c r="P175" s="83" t="s">
        <v>267</v>
      </c>
      <c r="Q175" s="83" t="s">
        <v>267</v>
      </c>
      <c r="R175" s="83" t="s">
        <v>267</v>
      </c>
    </row>
    <row r="176" spans="1:18" s="8" customFormat="1" ht="18" customHeight="1">
      <c r="A176" s="58"/>
      <c r="B176" s="59" t="s">
        <v>206</v>
      </c>
      <c r="C176" s="88"/>
      <c r="D176" s="60">
        <f t="shared" si="4"/>
        <v>3339</v>
      </c>
      <c r="E176" s="61">
        <v>482</v>
      </c>
      <c r="F176" s="61">
        <v>5</v>
      </c>
      <c r="G176" s="61">
        <v>50</v>
      </c>
      <c r="H176" s="61">
        <v>0</v>
      </c>
      <c r="I176" s="61">
        <v>0</v>
      </c>
      <c r="J176" s="61">
        <v>24</v>
      </c>
      <c r="K176" s="61">
        <v>478</v>
      </c>
      <c r="L176" s="61">
        <v>34</v>
      </c>
      <c r="M176" s="61">
        <v>46</v>
      </c>
      <c r="N176" s="61">
        <v>2010</v>
      </c>
      <c r="O176" s="61">
        <v>210</v>
      </c>
      <c r="P176" s="83" t="s">
        <v>267</v>
      </c>
      <c r="Q176" s="83" t="s">
        <v>267</v>
      </c>
      <c r="R176" s="83" t="s">
        <v>267</v>
      </c>
    </row>
    <row r="177" spans="1:18" s="8" customFormat="1" ht="18" customHeight="1">
      <c r="A177" s="58"/>
      <c r="B177" s="59" t="s">
        <v>208</v>
      </c>
      <c r="C177" s="88"/>
      <c r="D177" s="60">
        <f t="shared" si="4"/>
        <v>2842</v>
      </c>
      <c r="E177" s="61">
        <v>443</v>
      </c>
      <c r="F177" s="61">
        <v>5</v>
      </c>
      <c r="G177" s="61">
        <v>31</v>
      </c>
      <c r="H177" s="61">
        <v>0</v>
      </c>
      <c r="I177" s="61">
        <v>0</v>
      </c>
      <c r="J177" s="61">
        <v>15</v>
      </c>
      <c r="K177" s="61">
        <v>442</v>
      </c>
      <c r="L177" s="61">
        <v>17</v>
      </c>
      <c r="M177" s="61">
        <v>23</v>
      </c>
      <c r="N177" s="61">
        <v>1667</v>
      </c>
      <c r="O177" s="61">
        <v>199</v>
      </c>
      <c r="P177" s="83" t="s">
        <v>267</v>
      </c>
      <c r="Q177" s="83" t="s">
        <v>267</v>
      </c>
      <c r="R177" s="83" t="s">
        <v>267</v>
      </c>
    </row>
    <row r="178" spans="1:18" s="8" customFormat="1" ht="18" customHeight="1">
      <c r="A178" s="58"/>
      <c r="B178" s="59" t="s">
        <v>209</v>
      </c>
      <c r="C178" s="88"/>
      <c r="D178" s="60">
        <f t="shared" si="4"/>
        <v>2637</v>
      </c>
      <c r="E178" s="61">
        <v>453</v>
      </c>
      <c r="F178" s="61">
        <v>6</v>
      </c>
      <c r="G178" s="61">
        <v>39</v>
      </c>
      <c r="H178" s="61">
        <v>0</v>
      </c>
      <c r="I178" s="61">
        <v>0</v>
      </c>
      <c r="J178" s="61">
        <v>22</v>
      </c>
      <c r="K178" s="61">
        <v>375</v>
      </c>
      <c r="L178" s="61">
        <v>16</v>
      </c>
      <c r="M178" s="61">
        <v>29</v>
      </c>
      <c r="N178" s="61">
        <v>1551</v>
      </c>
      <c r="O178" s="61">
        <v>146</v>
      </c>
      <c r="P178" s="83" t="s">
        <v>267</v>
      </c>
      <c r="Q178" s="83" t="s">
        <v>267</v>
      </c>
      <c r="R178" s="83" t="s">
        <v>267</v>
      </c>
    </row>
    <row r="179" spans="1:18" s="8" customFormat="1" ht="18" customHeight="1">
      <c r="A179" s="58"/>
      <c r="B179" s="59" t="s">
        <v>210</v>
      </c>
      <c r="C179" s="88"/>
      <c r="D179" s="60">
        <f t="shared" si="4"/>
        <v>2774</v>
      </c>
      <c r="E179" s="61">
        <v>333</v>
      </c>
      <c r="F179" s="61">
        <v>6</v>
      </c>
      <c r="G179" s="61">
        <v>64</v>
      </c>
      <c r="H179" s="61">
        <v>0</v>
      </c>
      <c r="I179" s="61">
        <v>2</v>
      </c>
      <c r="J179" s="61">
        <v>13</v>
      </c>
      <c r="K179" s="61">
        <v>439</v>
      </c>
      <c r="L179" s="61">
        <v>33</v>
      </c>
      <c r="M179" s="61">
        <v>29</v>
      </c>
      <c r="N179" s="61">
        <v>1689</v>
      </c>
      <c r="O179" s="61">
        <v>166</v>
      </c>
      <c r="P179" s="83" t="s">
        <v>267</v>
      </c>
      <c r="Q179" s="83" t="s">
        <v>267</v>
      </c>
      <c r="R179" s="83" t="s">
        <v>267</v>
      </c>
    </row>
    <row r="180" spans="1:18" s="8" customFormat="1" ht="18" customHeight="1">
      <c r="A180" s="58"/>
      <c r="B180" s="59" t="s">
        <v>211</v>
      </c>
      <c r="C180" s="88"/>
      <c r="D180" s="60">
        <f t="shared" si="4"/>
        <v>2744</v>
      </c>
      <c r="E180" s="61">
        <v>317</v>
      </c>
      <c r="F180" s="61">
        <v>3</v>
      </c>
      <c r="G180" s="61">
        <v>26</v>
      </c>
      <c r="H180" s="61">
        <v>0</v>
      </c>
      <c r="I180" s="61">
        <v>3</v>
      </c>
      <c r="J180" s="61">
        <v>16</v>
      </c>
      <c r="K180" s="61">
        <v>490</v>
      </c>
      <c r="L180" s="61">
        <v>19</v>
      </c>
      <c r="M180" s="61">
        <v>51</v>
      </c>
      <c r="N180" s="61">
        <v>1659</v>
      </c>
      <c r="O180" s="61">
        <v>160</v>
      </c>
      <c r="P180" s="83" t="s">
        <v>267</v>
      </c>
      <c r="Q180" s="83" t="s">
        <v>267</v>
      </c>
      <c r="R180" s="83" t="s">
        <v>267</v>
      </c>
    </row>
    <row r="181" spans="1:18" s="8" customFormat="1" ht="18" customHeight="1">
      <c r="A181" s="58"/>
      <c r="B181" s="59" t="s">
        <v>212</v>
      </c>
      <c r="C181" s="88"/>
      <c r="D181" s="60">
        <f t="shared" si="4"/>
        <v>2798</v>
      </c>
      <c r="E181" s="61">
        <v>359</v>
      </c>
      <c r="F181" s="61">
        <v>6</v>
      </c>
      <c r="G181" s="61">
        <v>24</v>
      </c>
      <c r="H181" s="61">
        <v>0</v>
      </c>
      <c r="I181" s="61">
        <v>1</v>
      </c>
      <c r="J181" s="61">
        <v>17</v>
      </c>
      <c r="K181" s="61">
        <v>362</v>
      </c>
      <c r="L181" s="61">
        <v>18</v>
      </c>
      <c r="M181" s="61">
        <v>34</v>
      </c>
      <c r="N181" s="61">
        <v>1692</v>
      </c>
      <c r="O181" s="61">
        <v>285</v>
      </c>
      <c r="P181" s="83" t="s">
        <v>267</v>
      </c>
      <c r="Q181" s="83" t="s">
        <v>267</v>
      </c>
      <c r="R181" s="83" t="s">
        <v>267</v>
      </c>
    </row>
    <row r="182" spans="1:18" s="8" customFormat="1" ht="18" customHeight="1">
      <c r="A182" s="58"/>
      <c r="B182" s="59" t="s">
        <v>213</v>
      </c>
      <c r="C182" s="88"/>
      <c r="D182" s="60">
        <f t="shared" si="4"/>
        <v>2886</v>
      </c>
      <c r="E182" s="61">
        <v>319</v>
      </c>
      <c r="F182" s="61">
        <v>4</v>
      </c>
      <c r="G182" s="61">
        <v>28</v>
      </c>
      <c r="H182" s="61">
        <v>0</v>
      </c>
      <c r="I182" s="61">
        <v>1</v>
      </c>
      <c r="J182" s="61">
        <v>21</v>
      </c>
      <c r="K182" s="61">
        <v>416</v>
      </c>
      <c r="L182" s="61">
        <v>22</v>
      </c>
      <c r="M182" s="61">
        <v>23</v>
      </c>
      <c r="N182" s="61">
        <v>1741</v>
      </c>
      <c r="O182" s="61">
        <v>311</v>
      </c>
      <c r="P182" s="83" t="s">
        <v>267</v>
      </c>
      <c r="Q182" s="83" t="s">
        <v>267</v>
      </c>
      <c r="R182" s="83" t="s">
        <v>267</v>
      </c>
    </row>
    <row r="183" spans="1:18" s="8" customFormat="1" ht="18" customHeight="1">
      <c r="A183" s="58"/>
      <c r="B183" s="59" t="s">
        <v>214</v>
      </c>
      <c r="C183" s="88"/>
      <c r="D183" s="60">
        <f t="shared" si="4"/>
        <v>2755</v>
      </c>
      <c r="E183" s="61">
        <v>374</v>
      </c>
      <c r="F183" s="61">
        <v>7</v>
      </c>
      <c r="G183" s="61">
        <v>58</v>
      </c>
      <c r="H183" s="61">
        <v>0</v>
      </c>
      <c r="I183" s="61">
        <v>0</v>
      </c>
      <c r="J183" s="61">
        <v>12</v>
      </c>
      <c r="K183" s="61">
        <v>395</v>
      </c>
      <c r="L183" s="61">
        <v>13</v>
      </c>
      <c r="M183" s="61">
        <v>16</v>
      </c>
      <c r="N183" s="61">
        <v>1683</v>
      </c>
      <c r="O183" s="61">
        <v>197</v>
      </c>
      <c r="P183" s="83" t="s">
        <v>267</v>
      </c>
      <c r="Q183" s="83" t="s">
        <v>267</v>
      </c>
      <c r="R183" s="83" t="s">
        <v>267</v>
      </c>
    </row>
    <row r="184" spans="1:18" s="8" customFormat="1" ht="18" customHeight="1">
      <c r="A184" s="58"/>
      <c r="B184" s="59" t="s">
        <v>215</v>
      </c>
      <c r="C184" s="88"/>
      <c r="D184" s="60">
        <f t="shared" si="4"/>
        <v>3046</v>
      </c>
      <c r="E184" s="61">
        <v>363</v>
      </c>
      <c r="F184" s="61">
        <v>4</v>
      </c>
      <c r="G184" s="61">
        <v>38</v>
      </c>
      <c r="H184" s="61">
        <v>0</v>
      </c>
      <c r="I184" s="61">
        <v>0</v>
      </c>
      <c r="J184" s="61">
        <v>26</v>
      </c>
      <c r="K184" s="61">
        <v>476</v>
      </c>
      <c r="L184" s="61">
        <v>27</v>
      </c>
      <c r="M184" s="61">
        <v>27</v>
      </c>
      <c r="N184" s="61">
        <v>1858</v>
      </c>
      <c r="O184" s="61">
        <v>227</v>
      </c>
      <c r="P184" s="83" t="s">
        <v>267</v>
      </c>
      <c r="Q184" s="83" t="s">
        <v>267</v>
      </c>
      <c r="R184" s="83" t="s">
        <v>267</v>
      </c>
    </row>
    <row r="185" spans="1:18" s="8" customFormat="1" ht="18" customHeight="1">
      <c r="A185" s="58"/>
      <c r="B185" s="59" t="s">
        <v>216</v>
      </c>
      <c r="C185" s="88"/>
      <c r="D185" s="60">
        <f t="shared" si="4"/>
        <v>2749</v>
      </c>
      <c r="E185" s="61">
        <v>378</v>
      </c>
      <c r="F185" s="61">
        <v>4</v>
      </c>
      <c r="G185" s="61">
        <v>41</v>
      </c>
      <c r="H185" s="61">
        <v>0</v>
      </c>
      <c r="I185" s="61">
        <v>1</v>
      </c>
      <c r="J185" s="61">
        <v>17</v>
      </c>
      <c r="K185" s="61">
        <v>432</v>
      </c>
      <c r="L185" s="61">
        <v>17</v>
      </c>
      <c r="M185" s="61">
        <v>28</v>
      </c>
      <c r="N185" s="61">
        <v>1657</v>
      </c>
      <c r="O185" s="61">
        <v>174</v>
      </c>
      <c r="P185" s="83" t="s">
        <v>267</v>
      </c>
      <c r="Q185" s="83" t="s">
        <v>267</v>
      </c>
      <c r="R185" s="83" t="s">
        <v>267</v>
      </c>
    </row>
    <row r="186" spans="1:18" s="8" customFormat="1" ht="18" customHeight="1">
      <c r="A186" s="58"/>
      <c r="B186" s="59" t="s">
        <v>217</v>
      </c>
      <c r="C186" s="88"/>
      <c r="D186" s="60">
        <f t="shared" si="4"/>
        <v>2528</v>
      </c>
      <c r="E186" s="61">
        <v>318</v>
      </c>
      <c r="F186" s="61">
        <v>1</v>
      </c>
      <c r="G186" s="61">
        <v>45</v>
      </c>
      <c r="H186" s="61">
        <v>1</v>
      </c>
      <c r="I186" s="61">
        <v>1</v>
      </c>
      <c r="J186" s="61">
        <v>20</v>
      </c>
      <c r="K186" s="61">
        <v>382</v>
      </c>
      <c r="L186" s="61">
        <v>14</v>
      </c>
      <c r="M186" s="61">
        <v>18</v>
      </c>
      <c r="N186" s="61">
        <v>1591</v>
      </c>
      <c r="O186" s="61">
        <v>137</v>
      </c>
      <c r="P186" s="83" t="s">
        <v>267</v>
      </c>
      <c r="Q186" s="83" t="s">
        <v>267</v>
      </c>
      <c r="R186" s="83" t="s">
        <v>267</v>
      </c>
    </row>
    <row r="187" spans="1:18" s="8" customFormat="1" ht="18" customHeight="1">
      <c r="A187" s="58"/>
      <c r="B187" s="59" t="s">
        <v>218</v>
      </c>
      <c r="C187" s="88"/>
      <c r="D187" s="60">
        <f t="shared" si="4"/>
        <v>2707</v>
      </c>
      <c r="E187" s="61">
        <v>314</v>
      </c>
      <c r="F187" s="61">
        <v>2</v>
      </c>
      <c r="G187" s="61">
        <v>24</v>
      </c>
      <c r="H187" s="61">
        <v>0</v>
      </c>
      <c r="I187" s="61">
        <v>0</v>
      </c>
      <c r="J187" s="61">
        <v>21</v>
      </c>
      <c r="K187" s="61">
        <v>401</v>
      </c>
      <c r="L187" s="61">
        <v>20</v>
      </c>
      <c r="M187" s="61">
        <v>37</v>
      </c>
      <c r="N187" s="61">
        <v>1539</v>
      </c>
      <c r="O187" s="61">
        <v>349</v>
      </c>
      <c r="P187" s="83" t="s">
        <v>267</v>
      </c>
      <c r="Q187" s="83" t="s">
        <v>267</v>
      </c>
      <c r="R187" s="83" t="s">
        <v>267</v>
      </c>
    </row>
    <row r="188" spans="1:18" s="8" customFormat="1" ht="18" customHeight="1">
      <c r="A188" s="58"/>
      <c r="B188" s="59" t="s">
        <v>207</v>
      </c>
      <c r="C188" s="88"/>
      <c r="D188" s="60">
        <f t="shared" si="4"/>
        <v>3026</v>
      </c>
      <c r="E188" s="61">
        <v>524</v>
      </c>
      <c r="F188" s="61">
        <v>2</v>
      </c>
      <c r="G188" s="61">
        <v>32</v>
      </c>
      <c r="H188" s="61">
        <v>0</v>
      </c>
      <c r="I188" s="61">
        <v>0</v>
      </c>
      <c r="J188" s="61">
        <v>22</v>
      </c>
      <c r="K188" s="61">
        <v>449</v>
      </c>
      <c r="L188" s="61">
        <v>29</v>
      </c>
      <c r="M188" s="61">
        <v>32</v>
      </c>
      <c r="N188" s="61">
        <v>1776</v>
      </c>
      <c r="O188" s="61">
        <v>160</v>
      </c>
      <c r="P188" s="83" t="s">
        <v>267</v>
      </c>
      <c r="Q188" s="83" t="s">
        <v>267</v>
      </c>
      <c r="R188" s="83" t="s">
        <v>267</v>
      </c>
    </row>
    <row r="189" spans="1:18" s="8" customFormat="1" ht="18" customHeight="1">
      <c r="A189" s="58"/>
      <c r="B189" s="59" t="s">
        <v>219</v>
      </c>
      <c r="C189" s="88"/>
      <c r="D189" s="60">
        <f t="shared" si="4"/>
        <v>2892</v>
      </c>
      <c r="E189" s="61">
        <v>433</v>
      </c>
      <c r="F189" s="61">
        <v>2</v>
      </c>
      <c r="G189" s="61">
        <v>36</v>
      </c>
      <c r="H189" s="61">
        <v>0</v>
      </c>
      <c r="I189" s="61">
        <v>0</v>
      </c>
      <c r="J189" s="61">
        <v>14</v>
      </c>
      <c r="K189" s="61">
        <v>422</v>
      </c>
      <c r="L189" s="61">
        <v>20</v>
      </c>
      <c r="M189" s="61">
        <v>29</v>
      </c>
      <c r="N189" s="61">
        <v>1739</v>
      </c>
      <c r="O189" s="61">
        <v>197</v>
      </c>
      <c r="P189" s="83" t="s">
        <v>267</v>
      </c>
      <c r="Q189" s="83" t="s">
        <v>267</v>
      </c>
      <c r="R189" s="83" t="s">
        <v>267</v>
      </c>
    </row>
    <row r="190" spans="1:18" s="8" customFormat="1" ht="18" customHeight="1">
      <c r="A190" s="58"/>
      <c r="B190" s="59" t="s">
        <v>220</v>
      </c>
      <c r="C190" s="88"/>
      <c r="D190" s="60">
        <f t="shared" si="4"/>
        <v>2918</v>
      </c>
      <c r="E190" s="61">
        <v>317</v>
      </c>
      <c r="F190" s="61">
        <v>4</v>
      </c>
      <c r="G190" s="61">
        <v>87</v>
      </c>
      <c r="H190" s="61">
        <v>0</v>
      </c>
      <c r="I190" s="61">
        <v>0</v>
      </c>
      <c r="J190" s="61">
        <v>32</v>
      </c>
      <c r="K190" s="61">
        <v>440</v>
      </c>
      <c r="L190" s="61">
        <v>23</v>
      </c>
      <c r="M190" s="61">
        <v>22</v>
      </c>
      <c r="N190" s="61">
        <v>1795</v>
      </c>
      <c r="O190" s="61">
        <v>198</v>
      </c>
      <c r="P190" s="83" t="s">
        <v>267</v>
      </c>
      <c r="Q190" s="83" t="s">
        <v>267</v>
      </c>
      <c r="R190" s="83" t="s">
        <v>267</v>
      </c>
    </row>
    <row r="191" spans="1:18" s="8" customFormat="1" ht="18" customHeight="1">
      <c r="A191" s="58"/>
      <c r="B191" s="59" t="s">
        <v>221</v>
      </c>
      <c r="C191" s="88"/>
      <c r="D191" s="60">
        <f t="shared" si="4"/>
        <v>2757</v>
      </c>
      <c r="E191" s="61">
        <v>354</v>
      </c>
      <c r="F191" s="61">
        <v>4</v>
      </c>
      <c r="G191" s="61">
        <v>25</v>
      </c>
      <c r="H191" s="61">
        <v>0</v>
      </c>
      <c r="I191" s="61">
        <v>0</v>
      </c>
      <c r="J191" s="61">
        <v>14</v>
      </c>
      <c r="K191" s="61">
        <v>443</v>
      </c>
      <c r="L191" s="61">
        <v>15</v>
      </c>
      <c r="M191" s="61">
        <v>34</v>
      </c>
      <c r="N191" s="61">
        <v>1744</v>
      </c>
      <c r="O191" s="61">
        <v>124</v>
      </c>
      <c r="P191" s="83" t="s">
        <v>267</v>
      </c>
      <c r="Q191" s="83" t="s">
        <v>267</v>
      </c>
      <c r="R191" s="83" t="s">
        <v>267</v>
      </c>
    </row>
    <row r="192" spans="1:18" s="8" customFormat="1" ht="18" customHeight="1">
      <c r="A192" s="58"/>
      <c r="B192" s="59" t="s">
        <v>222</v>
      </c>
      <c r="C192" s="88"/>
      <c r="D192" s="60">
        <f t="shared" si="4"/>
        <v>2783</v>
      </c>
      <c r="E192" s="61">
        <v>334</v>
      </c>
      <c r="F192" s="61">
        <v>3</v>
      </c>
      <c r="G192" s="61">
        <v>31</v>
      </c>
      <c r="H192" s="61">
        <v>0</v>
      </c>
      <c r="I192" s="61">
        <v>2</v>
      </c>
      <c r="J192" s="61">
        <v>26</v>
      </c>
      <c r="K192" s="61">
        <v>381</v>
      </c>
      <c r="L192" s="61">
        <v>16</v>
      </c>
      <c r="M192" s="61">
        <v>25</v>
      </c>
      <c r="N192" s="61">
        <v>1806</v>
      </c>
      <c r="O192" s="61">
        <v>159</v>
      </c>
      <c r="P192" s="83" t="s">
        <v>267</v>
      </c>
      <c r="Q192" s="83" t="s">
        <v>267</v>
      </c>
      <c r="R192" s="83" t="s">
        <v>267</v>
      </c>
    </row>
    <row r="193" spans="1:18" s="8" customFormat="1" ht="18" customHeight="1">
      <c r="A193" s="58"/>
      <c r="B193" s="59" t="s">
        <v>223</v>
      </c>
      <c r="C193" s="88"/>
      <c r="D193" s="60">
        <f t="shared" si="4"/>
        <v>2540</v>
      </c>
      <c r="E193" s="61">
        <v>334</v>
      </c>
      <c r="F193" s="61">
        <v>5</v>
      </c>
      <c r="G193" s="61">
        <v>30</v>
      </c>
      <c r="H193" s="61">
        <v>0</v>
      </c>
      <c r="I193" s="61">
        <v>0</v>
      </c>
      <c r="J193" s="61">
        <v>17</v>
      </c>
      <c r="K193" s="61">
        <v>386</v>
      </c>
      <c r="L193" s="61">
        <v>16</v>
      </c>
      <c r="M193" s="61">
        <v>29</v>
      </c>
      <c r="N193" s="61">
        <v>1592</v>
      </c>
      <c r="O193" s="61">
        <v>131</v>
      </c>
      <c r="P193" s="83" t="s">
        <v>267</v>
      </c>
      <c r="Q193" s="83" t="s">
        <v>267</v>
      </c>
      <c r="R193" s="83" t="s">
        <v>267</v>
      </c>
    </row>
    <row r="194" spans="1:18" s="8" customFormat="1" ht="18" customHeight="1">
      <c r="A194" s="58"/>
      <c r="B194" s="59" t="s">
        <v>224</v>
      </c>
      <c r="C194" s="88"/>
      <c r="D194" s="60">
        <f t="shared" si="4"/>
        <v>2224</v>
      </c>
      <c r="E194" s="61">
        <v>286</v>
      </c>
      <c r="F194" s="61">
        <v>2</v>
      </c>
      <c r="G194" s="61">
        <v>29</v>
      </c>
      <c r="H194" s="61">
        <v>0</v>
      </c>
      <c r="I194" s="61">
        <v>0</v>
      </c>
      <c r="J194" s="61">
        <v>23</v>
      </c>
      <c r="K194" s="61">
        <v>353</v>
      </c>
      <c r="L194" s="61">
        <v>20</v>
      </c>
      <c r="M194" s="61">
        <v>17</v>
      </c>
      <c r="N194" s="61">
        <v>1375</v>
      </c>
      <c r="O194" s="61">
        <v>119</v>
      </c>
      <c r="P194" s="83" t="s">
        <v>267</v>
      </c>
      <c r="Q194" s="83" t="s">
        <v>267</v>
      </c>
      <c r="R194" s="83" t="s">
        <v>267</v>
      </c>
    </row>
    <row r="195" spans="1:18" s="8" customFormat="1" ht="18" customHeight="1">
      <c r="A195" s="58"/>
      <c r="B195" s="59" t="s">
        <v>225</v>
      </c>
      <c r="C195" s="88"/>
      <c r="D195" s="60">
        <f t="shared" si="4"/>
        <v>3041</v>
      </c>
      <c r="E195" s="61">
        <v>415</v>
      </c>
      <c r="F195" s="61">
        <v>2</v>
      </c>
      <c r="G195" s="61">
        <v>40</v>
      </c>
      <c r="H195" s="61">
        <v>0</v>
      </c>
      <c r="I195" s="61">
        <v>0</v>
      </c>
      <c r="J195" s="61">
        <v>13</v>
      </c>
      <c r="K195" s="61">
        <v>482</v>
      </c>
      <c r="L195" s="61">
        <v>14</v>
      </c>
      <c r="M195" s="61">
        <v>37</v>
      </c>
      <c r="N195" s="61">
        <v>1824</v>
      </c>
      <c r="O195" s="61">
        <v>214</v>
      </c>
      <c r="P195" s="83" t="s">
        <v>267</v>
      </c>
      <c r="Q195" s="83" t="s">
        <v>267</v>
      </c>
      <c r="R195" s="83" t="s">
        <v>267</v>
      </c>
    </row>
    <row r="196" spans="1:18" s="8" customFormat="1" ht="18" customHeight="1">
      <c r="A196" s="58"/>
      <c r="B196" s="59" t="s">
        <v>226</v>
      </c>
      <c r="C196" s="88"/>
      <c r="D196" s="60">
        <f t="shared" si="4"/>
        <v>146</v>
      </c>
      <c r="E196" s="61">
        <v>10</v>
      </c>
      <c r="F196" s="61">
        <v>1</v>
      </c>
      <c r="G196" s="61">
        <v>2</v>
      </c>
      <c r="H196" s="61">
        <v>0</v>
      </c>
      <c r="I196" s="61">
        <v>0</v>
      </c>
      <c r="J196" s="61">
        <v>0</v>
      </c>
      <c r="K196" s="61">
        <v>23</v>
      </c>
      <c r="L196" s="61">
        <v>1</v>
      </c>
      <c r="M196" s="61">
        <v>2</v>
      </c>
      <c r="N196" s="61">
        <v>98</v>
      </c>
      <c r="O196" s="61">
        <v>9</v>
      </c>
      <c r="P196" s="83" t="s">
        <v>267</v>
      </c>
      <c r="Q196" s="83" t="s">
        <v>267</v>
      </c>
      <c r="R196" s="83" t="s">
        <v>267</v>
      </c>
    </row>
    <row r="197" spans="1:18" s="8" customFormat="1" ht="18" customHeight="1">
      <c r="A197" s="58"/>
      <c r="B197" s="59" t="s">
        <v>227</v>
      </c>
      <c r="C197" s="88"/>
      <c r="D197" s="60">
        <f t="shared" si="4"/>
        <v>2368</v>
      </c>
      <c r="E197" s="61">
        <v>308</v>
      </c>
      <c r="F197" s="61">
        <v>3</v>
      </c>
      <c r="G197" s="61">
        <v>26</v>
      </c>
      <c r="H197" s="61">
        <v>0</v>
      </c>
      <c r="I197" s="61">
        <v>0</v>
      </c>
      <c r="J197" s="61">
        <v>15</v>
      </c>
      <c r="K197" s="61">
        <v>383</v>
      </c>
      <c r="L197" s="61">
        <v>12</v>
      </c>
      <c r="M197" s="61">
        <v>16</v>
      </c>
      <c r="N197" s="61">
        <v>1430</v>
      </c>
      <c r="O197" s="61">
        <v>175</v>
      </c>
      <c r="P197" s="83" t="s">
        <v>267</v>
      </c>
      <c r="Q197" s="83" t="s">
        <v>267</v>
      </c>
      <c r="R197" s="83" t="s">
        <v>267</v>
      </c>
    </row>
    <row r="198" spans="1:18" s="8" customFormat="1" ht="18" customHeight="1">
      <c r="A198" s="58"/>
      <c r="B198" s="59" t="s">
        <v>228</v>
      </c>
      <c r="C198" s="88"/>
      <c r="D198" s="60">
        <f t="shared" si="4"/>
        <v>2731</v>
      </c>
      <c r="E198" s="61">
        <v>367</v>
      </c>
      <c r="F198" s="61">
        <v>4</v>
      </c>
      <c r="G198" s="61">
        <v>20</v>
      </c>
      <c r="H198" s="61">
        <v>0</v>
      </c>
      <c r="I198" s="61">
        <v>0</v>
      </c>
      <c r="J198" s="61">
        <v>15</v>
      </c>
      <c r="K198" s="61">
        <v>441</v>
      </c>
      <c r="L198" s="61">
        <v>26</v>
      </c>
      <c r="M198" s="61">
        <v>30</v>
      </c>
      <c r="N198" s="61">
        <v>1734</v>
      </c>
      <c r="O198" s="61">
        <v>94</v>
      </c>
      <c r="P198" s="83" t="s">
        <v>267</v>
      </c>
      <c r="Q198" s="83" t="s">
        <v>267</v>
      </c>
      <c r="R198" s="83" t="s">
        <v>267</v>
      </c>
    </row>
    <row r="199" spans="1:18" s="8" customFormat="1" ht="18" customHeight="1">
      <c r="A199" s="58"/>
      <c r="B199" s="59" t="s">
        <v>229</v>
      </c>
      <c r="C199" s="88"/>
      <c r="D199" s="60">
        <f t="shared" si="4"/>
        <v>2342</v>
      </c>
      <c r="E199" s="61">
        <v>279</v>
      </c>
      <c r="F199" s="61">
        <v>5</v>
      </c>
      <c r="G199" s="61">
        <v>13</v>
      </c>
      <c r="H199" s="61">
        <v>0</v>
      </c>
      <c r="I199" s="61">
        <v>0</v>
      </c>
      <c r="J199" s="61">
        <v>10</v>
      </c>
      <c r="K199" s="61">
        <v>324</v>
      </c>
      <c r="L199" s="61">
        <v>20</v>
      </c>
      <c r="M199" s="61">
        <v>16</v>
      </c>
      <c r="N199" s="61">
        <v>1372</v>
      </c>
      <c r="O199" s="61">
        <v>303</v>
      </c>
      <c r="P199" s="83" t="s">
        <v>267</v>
      </c>
      <c r="Q199" s="83" t="s">
        <v>267</v>
      </c>
      <c r="R199" s="83" t="s">
        <v>267</v>
      </c>
    </row>
    <row r="200" spans="1:18" s="8" customFormat="1" ht="18" customHeight="1">
      <c r="A200" s="58"/>
      <c r="B200" s="59" t="s">
        <v>230</v>
      </c>
      <c r="C200" s="88"/>
      <c r="D200" s="60">
        <f aca="true" t="shared" si="6" ref="D200:D238">SUM(E200:O200)</f>
        <v>2881</v>
      </c>
      <c r="E200" s="61">
        <v>350</v>
      </c>
      <c r="F200" s="61">
        <v>5</v>
      </c>
      <c r="G200" s="61">
        <v>19</v>
      </c>
      <c r="H200" s="61">
        <v>0</v>
      </c>
      <c r="I200" s="61">
        <v>5</v>
      </c>
      <c r="J200" s="61">
        <v>16</v>
      </c>
      <c r="K200" s="61">
        <v>470</v>
      </c>
      <c r="L200" s="61">
        <v>26</v>
      </c>
      <c r="M200" s="61">
        <v>25</v>
      </c>
      <c r="N200" s="61">
        <v>1796</v>
      </c>
      <c r="O200" s="61">
        <v>169</v>
      </c>
      <c r="P200" s="83" t="s">
        <v>267</v>
      </c>
      <c r="Q200" s="83" t="s">
        <v>267</v>
      </c>
      <c r="R200" s="83" t="s">
        <v>267</v>
      </c>
    </row>
    <row r="201" spans="1:18" s="8" customFormat="1" ht="18" customHeight="1">
      <c r="A201" s="58"/>
      <c r="B201" s="59" t="s">
        <v>231</v>
      </c>
      <c r="C201" s="88"/>
      <c r="D201" s="60">
        <f t="shared" si="6"/>
        <v>2824</v>
      </c>
      <c r="E201" s="61">
        <v>354</v>
      </c>
      <c r="F201" s="61">
        <v>3</v>
      </c>
      <c r="G201" s="61">
        <v>33</v>
      </c>
      <c r="H201" s="61">
        <v>0</v>
      </c>
      <c r="I201" s="61">
        <v>1</v>
      </c>
      <c r="J201" s="61">
        <v>16</v>
      </c>
      <c r="K201" s="61">
        <v>464</v>
      </c>
      <c r="L201" s="61">
        <v>15</v>
      </c>
      <c r="M201" s="61">
        <v>30</v>
      </c>
      <c r="N201" s="61">
        <v>1745</v>
      </c>
      <c r="O201" s="61">
        <v>163</v>
      </c>
      <c r="P201" s="83" t="s">
        <v>267</v>
      </c>
      <c r="Q201" s="83" t="s">
        <v>267</v>
      </c>
      <c r="R201" s="83" t="s">
        <v>267</v>
      </c>
    </row>
    <row r="202" spans="1:18" s="8" customFormat="1" ht="18" customHeight="1">
      <c r="A202" s="58"/>
      <c r="B202" s="59" t="s">
        <v>232</v>
      </c>
      <c r="C202" s="88"/>
      <c r="D202" s="60">
        <f t="shared" si="6"/>
        <v>2925</v>
      </c>
      <c r="E202" s="61">
        <v>388</v>
      </c>
      <c r="F202" s="61">
        <v>3</v>
      </c>
      <c r="G202" s="61">
        <v>28</v>
      </c>
      <c r="H202" s="61">
        <v>1</v>
      </c>
      <c r="I202" s="61">
        <v>1</v>
      </c>
      <c r="J202" s="61">
        <v>12</v>
      </c>
      <c r="K202" s="61">
        <v>460</v>
      </c>
      <c r="L202" s="61">
        <v>26</v>
      </c>
      <c r="M202" s="61">
        <v>28</v>
      </c>
      <c r="N202" s="61">
        <v>1836</v>
      </c>
      <c r="O202" s="61">
        <v>142</v>
      </c>
      <c r="P202" s="83" t="s">
        <v>267</v>
      </c>
      <c r="Q202" s="83" t="s">
        <v>267</v>
      </c>
      <c r="R202" s="83" t="s">
        <v>267</v>
      </c>
    </row>
    <row r="203" spans="1:18" s="8" customFormat="1" ht="18" customHeight="1">
      <c r="A203" s="58"/>
      <c r="B203" s="59" t="s">
        <v>233</v>
      </c>
      <c r="C203" s="88"/>
      <c r="D203" s="60">
        <f t="shared" si="6"/>
        <v>2667</v>
      </c>
      <c r="E203" s="61">
        <v>346</v>
      </c>
      <c r="F203" s="61">
        <v>3</v>
      </c>
      <c r="G203" s="61">
        <v>30</v>
      </c>
      <c r="H203" s="61">
        <v>0</v>
      </c>
      <c r="I203" s="61">
        <v>2</v>
      </c>
      <c r="J203" s="61">
        <v>16</v>
      </c>
      <c r="K203" s="61">
        <v>382</v>
      </c>
      <c r="L203" s="61">
        <v>16</v>
      </c>
      <c r="M203" s="61">
        <v>15</v>
      </c>
      <c r="N203" s="61">
        <v>1762</v>
      </c>
      <c r="O203" s="61">
        <v>95</v>
      </c>
      <c r="P203" s="83" t="s">
        <v>267</v>
      </c>
      <c r="Q203" s="83" t="s">
        <v>267</v>
      </c>
      <c r="R203" s="83" t="s">
        <v>267</v>
      </c>
    </row>
    <row r="204" spans="1:18" s="8" customFormat="1" ht="18" customHeight="1">
      <c r="A204" s="58"/>
      <c r="B204" s="59" t="s">
        <v>234</v>
      </c>
      <c r="C204" s="88"/>
      <c r="D204" s="60">
        <f t="shared" si="6"/>
        <v>2759</v>
      </c>
      <c r="E204" s="61">
        <v>441</v>
      </c>
      <c r="F204" s="61">
        <v>5</v>
      </c>
      <c r="G204" s="61">
        <v>33</v>
      </c>
      <c r="H204" s="61">
        <v>0</v>
      </c>
      <c r="I204" s="61">
        <v>1</v>
      </c>
      <c r="J204" s="61">
        <v>21</v>
      </c>
      <c r="K204" s="61">
        <v>403</v>
      </c>
      <c r="L204" s="61">
        <v>29</v>
      </c>
      <c r="M204" s="61">
        <v>32</v>
      </c>
      <c r="N204" s="61">
        <v>1683</v>
      </c>
      <c r="O204" s="61">
        <v>111</v>
      </c>
      <c r="P204" s="83" t="s">
        <v>267</v>
      </c>
      <c r="Q204" s="83" t="s">
        <v>267</v>
      </c>
      <c r="R204" s="83" t="s">
        <v>267</v>
      </c>
    </row>
    <row r="205" spans="1:18" s="8" customFormat="1" ht="18" customHeight="1">
      <c r="A205" s="58"/>
      <c r="B205" s="59" t="s">
        <v>235</v>
      </c>
      <c r="C205" s="88"/>
      <c r="D205" s="60">
        <f t="shared" si="6"/>
        <v>1942</v>
      </c>
      <c r="E205" s="61">
        <v>384</v>
      </c>
      <c r="F205" s="61">
        <v>6</v>
      </c>
      <c r="G205" s="61">
        <v>12</v>
      </c>
      <c r="H205" s="61">
        <v>0</v>
      </c>
      <c r="I205" s="61">
        <v>1</v>
      </c>
      <c r="J205" s="61">
        <v>27</v>
      </c>
      <c r="K205" s="61">
        <v>263</v>
      </c>
      <c r="L205" s="61">
        <v>20</v>
      </c>
      <c r="M205" s="61">
        <v>20</v>
      </c>
      <c r="N205" s="61">
        <v>1133</v>
      </c>
      <c r="O205" s="61">
        <v>76</v>
      </c>
      <c r="P205" s="83" t="s">
        <v>267</v>
      </c>
      <c r="Q205" s="83" t="s">
        <v>267</v>
      </c>
      <c r="R205" s="83" t="s">
        <v>267</v>
      </c>
    </row>
    <row r="206" spans="1:18" s="8" customFormat="1" ht="18" customHeight="1">
      <c r="A206" s="58"/>
      <c r="B206" s="59" t="s">
        <v>236</v>
      </c>
      <c r="C206" s="88"/>
      <c r="D206" s="60">
        <f t="shared" si="6"/>
        <v>1896</v>
      </c>
      <c r="E206" s="61">
        <v>193</v>
      </c>
      <c r="F206" s="61">
        <v>1</v>
      </c>
      <c r="G206" s="61">
        <v>9</v>
      </c>
      <c r="H206" s="61">
        <v>0</v>
      </c>
      <c r="I206" s="61">
        <v>1</v>
      </c>
      <c r="J206" s="61">
        <v>10</v>
      </c>
      <c r="K206" s="61">
        <v>289</v>
      </c>
      <c r="L206" s="61">
        <v>14</v>
      </c>
      <c r="M206" s="61">
        <v>15</v>
      </c>
      <c r="N206" s="61">
        <v>1157</v>
      </c>
      <c r="O206" s="61">
        <v>207</v>
      </c>
      <c r="P206" s="83" t="s">
        <v>267</v>
      </c>
      <c r="Q206" s="83" t="s">
        <v>267</v>
      </c>
      <c r="R206" s="83" t="s">
        <v>267</v>
      </c>
    </row>
    <row r="207" spans="1:18" s="8" customFormat="1" ht="18" customHeight="1">
      <c r="A207" s="58"/>
      <c r="B207" s="59" t="s">
        <v>237</v>
      </c>
      <c r="C207" s="88"/>
      <c r="D207" s="60">
        <f t="shared" si="6"/>
        <v>2790</v>
      </c>
      <c r="E207" s="61">
        <v>305</v>
      </c>
      <c r="F207" s="61">
        <v>3</v>
      </c>
      <c r="G207" s="61">
        <v>35</v>
      </c>
      <c r="H207" s="61">
        <v>0</v>
      </c>
      <c r="I207" s="61">
        <v>0</v>
      </c>
      <c r="J207" s="61">
        <v>10</v>
      </c>
      <c r="K207" s="61">
        <v>445</v>
      </c>
      <c r="L207" s="61">
        <v>36</v>
      </c>
      <c r="M207" s="61">
        <v>15</v>
      </c>
      <c r="N207" s="61">
        <v>1877</v>
      </c>
      <c r="O207" s="61">
        <v>64</v>
      </c>
      <c r="P207" s="83" t="s">
        <v>267</v>
      </c>
      <c r="Q207" s="83" t="s">
        <v>267</v>
      </c>
      <c r="R207" s="83" t="s">
        <v>267</v>
      </c>
    </row>
    <row r="208" spans="1:18" s="8" customFormat="1" ht="18" customHeight="1">
      <c r="A208" s="58"/>
      <c r="B208" s="59" t="s">
        <v>238</v>
      </c>
      <c r="C208" s="88"/>
      <c r="D208" s="60">
        <f t="shared" si="6"/>
        <v>2736</v>
      </c>
      <c r="E208" s="61">
        <v>331</v>
      </c>
      <c r="F208" s="61">
        <v>9</v>
      </c>
      <c r="G208" s="61">
        <v>39</v>
      </c>
      <c r="H208" s="61">
        <v>0</v>
      </c>
      <c r="I208" s="61">
        <v>2</v>
      </c>
      <c r="J208" s="61">
        <v>8</v>
      </c>
      <c r="K208" s="61">
        <v>432</v>
      </c>
      <c r="L208" s="61">
        <v>18</v>
      </c>
      <c r="M208" s="61">
        <v>19</v>
      </c>
      <c r="N208" s="61">
        <v>1773</v>
      </c>
      <c r="O208" s="61">
        <v>105</v>
      </c>
      <c r="P208" s="83" t="s">
        <v>267</v>
      </c>
      <c r="Q208" s="83" t="s">
        <v>267</v>
      </c>
      <c r="R208" s="83" t="s">
        <v>267</v>
      </c>
    </row>
    <row r="209" spans="1:18" s="8" customFormat="1" ht="18" customHeight="1">
      <c r="A209" s="58"/>
      <c r="B209" s="59" t="s">
        <v>239</v>
      </c>
      <c r="C209" s="88"/>
      <c r="D209" s="60">
        <f t="shared" si="6"/>
        <v>2489</v>
      </c>
      <c r="E209" s="61">
        <v>370</v>
      </c>
      <c r="F209" s="61">
        <v>2</v>
      </c>
      <c r="G209" s="61">
        <v>23</v>
      </c>
      <c r="H209" s="61">
        <v>0</v>
      </c>
      <c r="I209" s="61">
        <v>0</v>
      </c>
      <c r="J209" s="61">
        <v>9</v>
      </c>
      <c r="K209" s="61">
        <v>373</v>
      </c>
      <c r="L209" s="61">
        <v>39</v>
      </c>
      <c r="M209" s="61">
        <v>22</v>
      </c>
      <c r="N209" s="61">
        <v>1515</v>
      </c>
      <c r="O209" s="61">
        <v>136</v>
      </c>
      <c r="P209" s="83" t="s">
        <v>267</v>
      </c>
      <c r="Q209" s="83" t="s">
        <v>267</v>
      </c>
      <c r="R209" s="83" t="s">
        <v>267</v>
      </c>
    </row>
    <row r="210" spans="1:18" s="8" customFormat="1" ht="18" customHeight="1">
      <c r="A210" s="58"/>
      <c r="B210" s="59" t="s">
        <v>21</v>
      </c>
      <c r="C210" s="88"/>
      <c r="D210" s="60">
        <f>SUM(E210:O210)</f>
        <v>3018</v>
      </c>
      <c r="E210" s="61">
        <v>525</v>
      </c>
      <c r="F210" s="61">
        <v>8</v>
      </c>
      <c r="G210" s="61">
        <v>23</v>
      </c>
      <c r="H210" s="61">
        <v>0</v>
      </c>
      <c r="I210" s="61">
        <v>1</v>
      </c>
      <c r="J210" s="61">
        <v>23</v>
      </c>
      <c r="K210" s="61">
        <v>456</v>
      </c>
      <c r="L210" s="61">
        <v>22</v>
      </c>
      <c r="M210" s="61">
        <v>62</v>
      </c>
      <c r="N210" s="61">
        <v>1675</v>
      </c>
      <c r="O210" s="61">
        <v>223</v>
      </c>
      <c r="P210" s="83" t="s">
        <v>267</v>
      </c>
      <c r="Q210" s="83" t="s">
        <v>267</v>
      </c>
      <c r="R210" s="83" t="s">
        <v>267</v>
      </c>
    </row>
    <row r="211" spans="1:18" s="8" customFormat="1" ht="18" customHeight="1">
      <c r="A211" s="58"/>
      <c r="B211" s="59" t="s">
        <v>22</v>
      </c>
      <c r="C211" s="88"/>
      <c r="D211" s="60">
        <f t="shared" si="6"/>
        <v>2853</v>
      </c>
      <c r="E211" s="61">
        <v>475</v>
      </c>
      <c r="F211" s="61">
        <v>9</v>
      </c>
      <c r="G211" s="61">
        <v>28</v>
      </c>
      <c r="H211" s="61">
        <v>0</v>
      </c>
      <c r="I211" s="61">
        <v>0</v>
      </c>
      <c r="J211" s="61">
        <v>13</v>
      </c>
      <c r="K211" s="61">
        <v>420</v>
      </c>
      <c r="L211" s="61">
        <v>22</v>
      </c>
      <c r="M211" s="61">
        <v>43</v>
      </c>
      <c r="N211" s="61">
        <v>1677</v>
      </c>
      <c r="O211" s="61">
        <v>166</v>
      </c>
      <c r="P211" s="83" t="s">
        <v>267</v>
      </c>
      <c r="Q211" s="83" t="s">
        <v>267</v>
      </c>
      <c r="R211" s="83" t="s">
        <v>267</v>
      </c>
    </row>
    <row r="212" spans="1:18" s="8" customFormat="1" ht="18" customHeight="1">
      <c r="A212" s="58"/>
      <c r="B212" s="59" t="s">
        <v>240</v>
      </c>
      <c r="C212" s="88"/>
      <c r="D212" s="60">
        <f t="shared" si="6"/>
        <v>2780</v>
      </c>
      <c r="E212" s="61">
        <v>424</v>
      </c>
      <c r="F212" s="61">
        <v>7</v>
      </c>
      <c r="G212" s="61">
        <v>27</v>
      </c>
      <c r="H212" s="61">
        <v>0</v>
      </c>
      <c r="I212" s="61">
        <v>2</v>
      </c>
      <c r="J212" s="61">
        <v>4</v>
      </c>
      <c r="K212" s="61">
        <v>461</v>
      </c>
      <c r="L212" s="61">
        <v>25</v>
      </c>
      <c r="M212" s="61">
        <v>20</v>
      </c>
      <c r="N212" s="61">
        <v>1598</v>
      </c>
      <c r="O212" s="61">
        <v>212</v>
      </c>
      <c r="P212" s="83" t="s">
        <v>267</v>
      </c>
      <c r="Q212" s="83" t="s">
        <v>267</v>
      </c>
      <c r="R212" s="83" t="s">
        <v>267</v>
      </c>
    </row>
    <row r="213" spans="1:18" s="8" customFormat="1" ht="18" customHeight="1">
      <c r="A213" s="58"/>
      <c r="B213" s="59" t="s">
        <v>241</v>
      </c>
      <c r="C213" s="88"/>
      <c r="D213" s="60">
        <f t="shared" si="6"/>
        <v>2787</v>
      </c>
      <c r="E213" s="61">
        <v>358</v>
      </c>
      <c r="F213" s="61">
        <v>2</v>
      </c>
      <c r="G213" s="61">
        <v>18</v>
      </c>
      <c r="H213" s="61">
        <v>0</v>
      </c>
      <c r="I213" s="61">
        <v>1</v>
      </c>
      <c r="J213" s="61">
        <v>14</v>
      </c>
      <c r="K213" s="61">
        <v>390</v>
      </c>
      <c r="L213" s="61">
        <v>17</v>
      </c>
      <c r="M213" s="61">
        <v>15</v>
      </c>
      <c r="N213" s="61">
        <v>1812</v>
      </c>
      <c r="O213" s="61">
        <v>160</v>
      </c>
      <c r="P213" s="83" t="s">
        <v>267</v>
      </c>
      <c r="Q213" s="83" t="s">
        <v>267</v>
      </c>
      <c r="R213" s="83" t="s">
        <v>267</v>
      </c>
    </row>
    <row r="214" spans="1:18" s="8" customFormat="1" ht="18" customHeight="1">
      <c r="A214" s="58"/>
      <c r="B214" s="59" t="s">
        <v>242</v>
      </c>
      <c r="C214" s="88"/>
      <c r="D214" s="60">
        <f t="shared" si="6"/>
        <v>2642</v>
      </c>
      <c r="E214" s="61">
        <v>515</v>
      </c>
      <c r="F214" s="61">
        <v>1</v>
      </c>
      <c r="G214" s="61">
        <v>20</v>
      </c>
      <c r="H214" s="61">
        <v>0</v>
      </c>
      <c r="I214" s="61">
        <v>4</v>
      </c>
      <c r="J214" s="61">
        <v>31</v>
      </c>
      <c r="K214" s="61">
        <v>331</v>
      </c>
      <c r="L214" s="61">
        <v>38</v>
      </c>
      <c r="M214" s="61">
        <v>18</v>
      </c>
      <c r="N214" s="61">
        <v>1522</v>
      </c>
      <c r="O214" s="61">
        <v>162</v>
      </c>
      <c r="P214" s="83" t="s">
        <v>267</v>
      </c>
      <c r="Q214" s="83" t="s">
        <v>267</v>
      </c>
      <c r="R214" s="83" t="s">
        <v>267</v>
      </c>
    </row>
    <row r="215" spans="1:18" s="8" customFormat="1" ht="18" customHeight="1">
      <c r="A215" s="58"/>
      <c r="B215" s="59" t="s">
        <v>243</v>
      </c>
      <c r="C215" s="88"/>
      <c r="D215" s="60">
        <f t="shared" si="6"/>
        <v>2740</v>
      </c>
      <c r="E215" s="61">
        <v>328</v>
      </c>
      <c r="F215" s="61">
        <v>5</v>
      </c>
      <c r="G215" s="61">
        <v>43</v>
      </c>
      <c r="H215" s="61">
        <v>0</v>
      </c>
      <c r="I215" s="61">
        <v>0</v>
      </c>
      <c r="J215" s="61">
        <v>16</v>
      </c>
      <c r="K215" s="61">
        <v>420</v>
      </c>
      <c r="L215" s="61">
        <v>20</v>
      </c>
      <c r="M215" s="61">
        <v>21</v>
      </c>
      <c r="N215" s="61">
        <v>1681</v>
      </c>
      <c r="O215" s="61">
        <v>206</v>
      </c>
      <c r="P215" s="83" t="s">
        <v>267</v>
      </c>
      <c r="Q215" s="83" t="s">
        <v>267</v>
      </c>
      <c r="R215" s="83" t="s">
        <v>267</v>
      </c>
    </row>
    <row r="216" spans="1:18" s="8" customFormat="1" ht="18" customHeight="1">
      <c r="A216" s="58"/>
      <c r="B216" s="59" t="s">
        <v>23</v>
      </c>
      <c r="C216" s="88"/>
      <c r="D216" s="60">
        <f>SUM(E216:O216)</f>
        <v>2285</v>
      </c>
      <c r="E216" s="61">
        <v>374</v>
      </c>
      <c r="F216" s="61">
        <v>1</v>
      </c>
      <c r="G216" s="61">
        <v>19</v>
      </c>
      <c r="H216" s="61">
        <v>0</v>
      </c>
      <c r="I216" s="61">
        <v>0</v>
      </c>
      <c r="J216" s="61">
        <v>14</v>
      </c>
      <c r="K216" s="61">
        <v>400</v>
      </c>
      <c r="L216" s="61">
        <v>19</v>
      </c>
      <c r="M216" s="61">
        <v>15</v>
      </c>
      <c r="N216" s="61">
        <v>1338</v>
      </c>
      <c r="O216" s="61">
        <v>105</v>
      </c>
      <c r="P216" s="83" t="s">
        <v>267</v>
      </c>
      <c r="Q216" s="83" t="s">
        <v>267</v>
      </c>
      <c r="R216" s="83" t="s">
        <v>267</v>
      </c>
    </row>
    <row r="217" spans="1:18" s="8" customFormat="1" ht="18" customHeight="1">
      <c r="A217" s="58"/>
      <c r="B217" s="59" t="s">
        <v>24</v>
      </c>
      <c r="C217" s="88"/>
      <c r="D217" s="60">
        <f t="shared" si="6"/>
        <v>2125</v>
      </c>
      <c r="E217" s="61">
        <v>337</v>
      </c>
      <c r="F217" s="61">
        <v>6</v>
      </c>
      <c r="G217" s="61">
        <v>24</v>
      </c>
      <c r="H217" s="61">
        <v>0</v>
      </c>
      <c r="I217" s="61">
        <v>0</v>
      </c>
      <c r="J217" s="61">
        <v>27</v>
      </c>
      <c r="K217" s="61">
        <v>341</v>
      </c>
      <c r="L217" s="61">
        <v>25</v>
      </c>
      <c r="M217" s="61">
        <v>15</v>
      </c>
      <c r="N217" s="61">
        <v>1233</v>
      </c>
      <c r="O217" s="61">
        <v>117</v>
      </c>
      <c r="P217" s="83" t="s">
        <v>267</v>
      </c>
      <c r="Q217" s="83" t="s">
        <v>267</v>
      </c>
      <c r="R217" s="83" t="s">
        <v>267</v>
      </c>
    </row>
    <row r="218" spans="1:18" s="8" customFormat="1" ht="18" customHeight="1">
      <c r="A218" s="58"/>
      <c r="B218" s="59" t="s">
        <v>244</v>
      </c>
      <c r="C218" s="88"/>
      <c r="D218" s="60">
        <f t="shared" si="6"/>
        <v>2425</v>
      </c>
      <c r="E218" s="61">
        <v>392</v>
      </c>
      <c r="F218" s="61">
        <v>12</v>
      </c>
      <c r="G218" s="61">
        <v>50</v>
      </c>
      <c r="H218" s="61">
        <v>0</v>
      </c>
      <c r="I218" s="61">
        <v>0</v>
      </c>
      <c r="J218" s="61">
        <v>19</v>
      </c>
      <c r="K218" s="61">
        <v>350</v>
      </c>
      <c r="L218" s="61">
        <v>25</v>
      </c>
      <c r="M218" s="61">
        <v>24</v>
      </c>
      <c r="N218" s="61">
        <v>1458</v>
      </c>
      <c r="O218" s="61">
        <v>95</v>
      </c>
      <c r="P218" s="83" t="s">
        <v>267</v>
      </c>
      <c r="Q218" s="83" t="s">
        <v>267</v>
      </c>
      <c r="R218" s="83" t="s">
        <v>267</v>
      </c>
    </row>
    <row r="219" spans="1:18" s="8" customFormat="1" ht="18" customHeight="1">
      <c r="A219" s="58"/>
      <c r="B219" s="59" t="s">
        <v>245</v>
      </c>
      <c r="C219" s="88"/>
      <c r="D219" s="60">
        <f t="shared" si="6"/>
        <v>2507</v>
      </c>
      <c r="E219" s="61">
        <v>378</v>
      </c>
      <c r="F219" s="61">
        <v>5</v>
      </c>
      <c r="G219" s="61">
        <v>26</v>
      </c>
      <c r="H219" s="61">
        <v>0</v>
      </c>
      <c r="I219" s="61">
        <v>2</v>
      </c>
      <c r="J219" s="61">
        <v>18</v>
      </c>
      <c r="K219" s="61">
        <v>361</v>
      </c>
      <c r="L219" s="61">
        <v>11</v>
      </c>
      <c r="M219" s="61">
        <v>26</v>
      </c>
      <c r="N219" s="61">
        <v>1527</v>
      </c>
      <c r="O219" s="61">
        <v>153</v>
      </c>
      <c r="P219" s="83" t="s">
        <v>267</v>
      </c>
      <c r="Q219" s="83" t="s">
        <v>267</v>
      </c>
      <c r="R219" s="83" t="s">
        <v>267</v>
      </c>
    </row>
    <row r="220" spans="1:18" s="8" customFormat="1" ht="18" customHeight="1">
      <c r="A220" s="58"/>
      <c r="B220" s="59" t="s">
        <v>246</v>
      </c>
      <c r="C220" s="88"/>
      <c r="D220" s="60">
        <f t="shared" si="6"/>
        <v>1876</v>
      </c>
      <c r="E220" s="61">
        <v>288</v>
      </c>
      <c r="F220" s="61">
        <v>5</v>
      </c>
      <c r="G220" s="61">
        <v>22</v>
      </c>
      <c r="H220" s="61">
        <v>0</v>
      </c>
      <c r="I220" s="61">
        <v>4</v>
      </c>
      <c r="J220" s="61">
        <v>21</v>
      </c>
      <c r="K220" s="61">
        <v>290</v>
      </c>
      <c r="L220" s="61">
        <v>13</v>
      </c>
      <c r="M220" s="61">
        <v>13</v>
      </c>
      <c r="N220" s="61">
        <v>1123</v>
      </c>
      <c r="O220" s="61">
        <v>97</v>
      </c>
      <c r="P220" s="83" t="s">
        <v>267</v>
      </c>
      <c r="Q220" s="83" t="s">
        <v>267</v>
      </c>
      <c r="R220" s="83" t="s">
        <v>267</v>
      </c>
    </row>
    <row r="221" spans="1:18" s="8" customFormat="1" ht="18" customHeight="1">
      <c r="A221" s="58"/>
      <c r="B221" s="59" t="s">
        <v>25</v>
      </c>
      <c r="C221" s="88"/>
      <c r="D221" s="60">
        <f>SUM(E221:O221)</f>
        <v>2826</v>
      </c>
      <c r="E221" s="61">
        <v>439</v>
      </c>
      <c r="F221" s="61">
        <v>6</v>
      </c>
      <c r="G221" s="61">
        <v>25</v>
      </c>
      <c r="H221" s="61">
        <v>0</v>
      </c>
      <c r="I221" s="61">
        <v>2</v>
      </c>
      <c r="J221" s="61">
        <v>20</v>
      </c>
      <c r="K221" s="61">
        <v>450</v>
      </c>
      <c r="L221" s="61">
        <v>18</v>
      </c>
      <c r="M221" s="61">
        <v>32</v>
      </c>
      <c r="N221" s="61">
        <v>1668</v>
      </c>
      <c r="O221" s="61">
        <v>166</v>
      </c>
      <c r="P221" s="83" t="s">
        <v>267</v>
      </c>
      <c r="Q221" s="83" t="s">
        <v>267</v>
      </c>
      <c r="R221" s="83" t="s">
        <v>267</v>
      </c>
    </row>
    <row r="222" spans="1:18" s="8" customFormat="1" ht="18" customHeight="1">
      <c r="A222" s="58"/>
      <c r="B222" s="59" t="s">
        <v>26</v>
      </c>
      <c r="C222" s="88"/>
      <c r="D222" s="60">
        <f t="shared" si="6"/>
        <v>2687</v>
      </c>
      <c r="E222" s="61">
        <v>426</v>
      </c>
      <c r="F222" s="61">
        <v>1</v>
      </c>
      <c r="G222" s="61">
        <v>26</v>
      </c>
      <c r="H222" s="61">
        <v>0</v>
      </c>
      <c r="I222" s="61">
        <v>0</v>
      </c>
      <c r="J222" s="61">
        <v>12</v>
      </c>
      <c r="K222" s="61">
        <v>440</v>
      </c>
      <c r="L222" s="61">
        <v>25</v>
      </c>
      <c r="M222" s="61">
        <v>49</v>
      </c>
      <c r="N222" s="61">
        <v>1576</v>
      </c>
      <c r="O222" s="61">
        <v>132</v>
      </c>
      <c r="P222" s="83" t="s">
        <v>267</v>
      </c>
      <c r="Q222" s="83" t="s">
        <v>267</v>
      </c>
      <c r="R222" s="83" t="s">
        <v>267</v>
      </c>
    </row>
    <row r="223" spans="1:18" s="8" customFormat="1" ht="18" customHeight="1">
      <c r="A223" s="58"/>
      <c r="B223" s="59" t="s">
        <v>247</v>
      </c>
      <c r="C223" s="88"/>
      <c r="D223" s="60">
        <f t="shared" si="6"/>
        <v>2555</v>
      </c>
      <c r="E223" s="61">
        <v>458</v>
      </c>
      <c r="F223" s="61">
        <v>1</v>
      </c>
      <c r="G223" s="61">
        <v>25</v>
      </c>
      <c r="H223" s="61">
        <v>0</v>
      </c>
      <c r="I223" s="61">
        <v>2</v>
      </c>
      <c r="J223" s="61">
        <v>17</v>
      </c>
      <c r="K223" s="61">
        <v>341</v>
      </c>
      <c r="L223" s="61">
        <v>28</v>
      </c>
      <c r="M223" s="61">
        <v>16</v>
      </c>
      <c r="N223" s="61">
        <v>1518</v>
      </c>
      <c r="O223" s="61">
        <v>149</v>
      </c>
      <c r="P223" s="83" t="s">
        <v>267</v>
      </c>
      <c r="Q223" s="83" t="s">
        <v>267</v>
      </c>
      <c r="R223" s="83" t="s">
        <v>267</v>
      </c>
    </row>
    <row r="224" spans="1:18" s="8" customFormat="1" ht="18" customHeight="1">
      <c r="A224" s="58"/>
      <c r="B224" s="59" t="s">
        <v>248</v>
      </c>
      <c r="C224" s="88"/>
      <c r="D224" s="60">
        <f t="shared" si="6"/>
        <v>2231</v>
      </c>
      <c r="E224" s="61">
        <v>365</v>
      </c>
      <c r="F224" s="61">
        <v>3</v>
      </c>
      <c r="G224" s="61">
        <v>21</v>
      </c>
      <c r="H224" s="61">
        <v>0</v>
      </c>
      <c r="I224" s="61">
        <v>2</v>
      </c>
      <c r="J224" s="61">
        <v>9</v>
      </c>
      <c r="K224" s="61">
        <v>321</v>
      </c>
      <c r="L224" s="61">
        <v>27</v>
      </c>
      <c r="M224" s="61">
        <v>19</v>
      </c>
      <c r="N224" s="61">
        <v>1329</v>
      </c>
      <c r="O224" s="61">
        <v>135</v>
      </c>
      <c r="P224" s="83" t="s">
        <v>267</v>
      </c>
      <c r="Q224" s="83" t="s">
        <v>267</v>
      </c>
      <c r="R224" s="83" t="s">
        <v>267</v>
      </c>
    </row>
    <row r="225" spans="1:18" s="8" customFormat="1" ht="18" customHeight="1">
      <c r="A225" s="58"/>
      <c r="B225" s="59" t="s">
        <v>249</v>
      </c>
      <c r="C225" s="88"/>
      <c r="D225" s="60">
        <f t="shared" si="6"/>
        <v>2312</v>
      </c>
      <c r="E225" s="61">
        <v>346</v>
      </c>
      <c r="F225" s="61">
        <v>4</v>
      </c>
      <c r="G225" s="61">
        <v>32</v>
      </c>
      <c r="H225" s="61">
        <v>0</v>
      </c>
      <c r="I225" s="61">
        <v>2</v>
      </c>
      <c r="J225" s="61">
        <v>19</v>
      </c>
      <c r="K225" s="61">
        <v>373</v>
      </c>
      <c r="L225" s="61">
        <v>31</v>
      </c>
      <c r="M225" s="61">
        <v>26</v>
      </c>
      <c r="N225" s="61">
        <v>1414</v>
      </c>
      <c r="O225" s="61">
        <v>65</v>
      </c>
      <c r="P225" s="83" t="s">
        <v>267</v>
      </c>
      <c r="Q225" s="83" t="s">
        <v>267</v>
      </c>
      <c r="R225" s="83" t="s">
        <v>267</v>
      </c>
    </row>
    <row r="226" spans="1:18" s="8" customFormat="1" ht="18" customHeight="1">
      <c r="A226" s="58"/>
      <c r="B226" s="59" t="s">
        <v>250</v>
      </c>
      <c r="C226" s="88"/>
      <c r="D226" s="60">
        <f t="shared" si="6"/>
        <v>1880</v>
      </c>
      <c r="E226" s="61">
        <v>323</v>
      </c>
      <c r="F226" s="61">
        <v>5</v>
      </c>
      <c r="G226" s="61">
        <v>39</v>
      </c>
      <c r="H226" s="61">
        <v>0</v>
      </c>
      <c r="I226" s="61">
        <v>0</v>
      </c>
      <c r="J226" s="61">
        <v>24</v>
      </c>
      <c r="K226" s="61">
        <v>293</v>
      </c>
      <c r="L226" s="61">
        <v>17</v>
      </c>
      <c r="M226" s="61">
        <v>14</v>
      </c>
      <c r="N226" s="61">
        <v>1109</v>
      </c>
      <c r="O226" s="61">
        <v>56</v>
      </c>
      <c r="P226" s="83" t="s">
        <v>267</v>
      </c>
      <c r="Q226" s="83" t="s">
        <v>267</v>
      </c>
      <c r="R226" s="83" t="s">
        <v>267</v>
      </c>
    </row>
    <row r="227" spans="1:18" s="8" customFormat="1" ht="18" customHeight="1">
      <c r="A227" s="58"/>
      <c r="B227" s="59" t="s">
        <v>251</v>
      </c>
      <c r="C227" s="88"/>
      <c r="D227" s="60">
        <f t="shared" si="6"/>
        <v>2200</v>
      </c>
      <c r="E227" s="61">
        <v>328</v>
      </c>
      <c r="F227" s="61">
        <v>2</v>
      </c>
      <c r="G227" s="61">
        <v>32</v>
      </c>
      <c r="H227" s="61">
        <v>0</v>
      </c>
      <c r="I227" s="61">
        <v>1</v>
      </c>
      <c r="J227" s="61">
        <v>10</v>
      </c>
      <c r="K227" s="61">
        <v>374</v>
      </c>
      <c r="L227" s="61">
        <v>17</v>
      </c>
      <c r="M227" s="61">
        <v>21</v>
      </c>
      <c r="N227" s="61">
        <v>1344</v>
      </c>
      <c r="O227" s="61">
        <v>71</v>
      </c>
      <c r="P227" s="83" t="s">
        <v>267</v>
      </c>
      <c r="Q227" s="83" t="s">
        <v>267</v>
      </c>
      <c r="R227" s="83" t="s">
        <v>267</v>
      </c>
    </row>
    <row r="228" spans="1:18" s="8" customFormat="1" ht="18" customHeight="1">
      <c r="A228" s="58"/>
      <c r="B228" s="59" t="s">
        <v>252</v>
      </c>
      <c r="C228" s="88"/>
      <c r="D228" s="60">
        <f t="shared" si="6"/>
        <v>2777</v>
      </c>
      <c r="E228" s="61">
        <v>387</v>
      </c>
      <c r="F228" s="61">
        <v>11</v>
      </c>
      <c r="G228" s="61">
        <v>19</v>
      </c>
      <c r="H228" s="61">
        <v>0</v>
      </c>
      <c r="I228" s="61">
        <v>1</v>
      </c>
      <c r="J228" s="61">
        <v>25</v>
      </c>
      <c r="K228" s="61">
        <v>429</v>
      </c>
      <c r="L228" s="61">
        <v>26</v>
      </c>
      <c r="M228" s="61">
        <v>20</v>
      </c>
      <c r="N228" s="61">
        <v>1714</v>
      </c>
      <c r="O228" s="61">
        <v>145</v>
      </c>
      <c r="P228" s="83" t="s">
        <v>267</v>
      </c>
      <c r="Q228" s="83" t="s">
        <v>267</v>
      </c>
      <c r="R228" s="83" t="s">
        <v>267</v>
      </c>
    </row>
    <row r="229" spans="1:18" s="8" customFormat="1" ht="18" customHeight="1">
      <c r="A229" s="58"/>
      <c r="B229" s="59" t="s">
        <v>253</v>
      </c>
      <c r="C229" s="88"/>
      <c r="D229" s="60">
        <f t="shared" si="6"/>
        <v>2780</v>
      </c>
      <c r="E229" s="61">
        <v>363</v>
      </c>
      <c r="F229" s="61">
        <v>5</v>
      </c>
      <c r="G229" s="61">
        <v>50</v>
      </c>
      <c r="H229" s="61">
        <v>0</v>
      </c>
      <c r="I229" s="61">
        <v>0</v>
      </c>
      <c r="J229" s="61">
        <v>22</v>
      </c>
      <c r="K229" s="61">
        <v>441</v>
      </c>
      <c r="L229" s="61">
        <v>35</v>
      </c>
      <c r="M229" s="61">
        <v>20</v>
      </c>
      <c r="N229" s="61">
        <v>1755</v>
      </c>
      <c r="O229" s="61">
        <v>89</v>
      </c>
      <c r="P229" s="83" t="s">
        <v>267</v>
      </c>
      <c r="Q229" s="83" t="s">
        <v>267</v>
      </c>
      <c r="R229" s="83" t="s">
        <v>267</v>
      </c>
    </row>
    <row r="230" spans="1:18" s="8" customFormat="1" ht="18" customHeight="1">
      <c r="A230" s="58"/>
      <c r="B230" s="59" t="s">
        <v>254</v>
      </c>
      <c r="C230" s="88"/>
      <c r="D230" s="60">
        <f t="shared" si="6"/>
        <v>2863</v>
      </c>
      <c r="E230" s="61">
        <v>591</v>
      </c>
      <c r="F230" s="61">
        <v>3</v>
      </c>
      <c r="G230" s="61">
        <v>30</v>
      </c>
      <c r="H230" s="61">
        <v>0</v>
      </c>
      <c r="I230" s="61">
        <v>4</v>
      </c>
      <c r="J230" s="61">
        <v>24</v>
      </c>
      <c r="K230" s="61">
        <v>401</v>
      </c>
      <c r="L230" s="61">
        <v>22</v>
      </c>
      <c r="M230" s="61">
        <v>39</v>
      </c>
      <c r="N230" s="61">
        <v>1609</v>
      </c>
      <c r="O230" s="61">
        <v>140</v>
      </c>
      <c r="P230" s="83" t="s">
        <v>267</v>
      </c>
      <c r="Q230" s="83" t="s">
        <v>267</v>
      </c>
      <c r="R230" s="83" t="s">
        <v>267</v>
      </c>
    </row>
    <row r="231" spans="1:18" s="8" customFormat="1" ht="18" customHeight="1">
      <c r="A231" s="58"/>
      <c r="B231" s="59" t="s">
        <v>255</v>
      </c>
      <c r="C231" s="88"/>
      <c r="D231" s="60">
        <f t="shared" si="6"/>
        <v>2485</v>
      </c>
      <c r="E231" s="61">
        <v>527</v>
      </c>
      <c r="F231" s="61">
        <v>4</v>
      </c>
      <c r="G231" s="61">
        <v>30</v>
      </c>
      <c r="H231" s="61">
        <v>0</v>
      </c>
      <c r="I231" s="61">
        <v>2</v>
      </c>
      <c r="J231" s="61">
        <v>36</v>
      </c>
      <c r="K231" s="61">
        <v>356</v>
      </c>
      <c r="L231" s="61">
        <v>17</v>
      </c>
      <c r="M231" s="61">
        <v>29</v>
      </c>
      <c r="N231" s="61">
        <v>1366</v>
      </c>
      <c r="O231" s="61">
        <v>118</v>
      </c>
      <c r="P231" s="83" t="s">
        <v>267</v>
      </c>
      <c r="Q231" s="83" t="s">
        <v>267</v>
      </c>
      <c r="R231" s="83" t="s">
        <v>267</v>
      </c>
    </row>
    <row r="232" spans="1:18" s="8" customFormat="1" ht="18" customHeight="1">
      <c r="A232" s="58"/>
      <c r="B232" s="59" t="s">
        <v>256</v>
      </c>
      <c r="C232" s="88"/>
      <c r="D232" s="60">
        <f t="shared" si="6"/>
        <v>1694</v>
      </c>
      <c r="E232" s="61">
        <v>442</v>
      </c>
      <c r="F232" s="61">
        <v>2</v>
      </c>
      <c r="G232" s="61">
        <v>28</v>
      </c>
      <c r="H232" s="61">
        <v>0</v>
      </c>
      <c r="I232" s="61">
        <v>0</v>
      </c>
      <c r="J232" s="61">
        <v>40</v>
      </c>
      <c r="K232" s="61">
        <v>203</v>
      </c>
      <c r="L232" s="61">
        <v>7</v>
      </c>
      <c r="M232" s="61">
        <v>16</v>
      </c>
      <c r="N232" s="61">
        <v>902</v>
      </c>
      <c r="O232" s="61">
        <v>54</v>
      </c>
      <c r="P232" s="83" t="s">
        <v>267</v>
      </c>
      <c r="Q232" s="83" t="s">
        <v>267</v>
      </c>
      <c r="R232" s="83" t="s">
        <v>267</v>
      </c>
    </row>
    <row r="233" spans="1:18" s="8" customFormat="1" ht="18" customHeight="1">
      <c r="A233" s="58"/>
      <c r="B233" s="59" t="s">
        <v>257</v>
      </c>
      <c r="C233" s="88"/>
      <c r="D233" s="60">
        <f t="shared" si="6"/>
        <v>2800</v>
      </c>
      <c r="E233" s="61">
        <v>365</v>
      </c>
      <c r="F233" s="61">
        <v>11</v>
      </c>
      <c r="G233" s="61">
        <v>45</v>
      </c>
      <c r="H233" s="61">
        <v>0</v>
      </c>
      <c r="I233" s="61">
        <v>0</v>
      </c>
      <c r="J233" s="61">
        <v>17</v>
      </c>
      <c r="K233" s="61">
        <v>464</v>
      </c>
      <c r="L233" s="61">
        <v>20</v>
      </c>
      <c r="M233" s="61">
        <v>24</v>
      </c>
      <c r="N233" s="61">
        <v>1687</v>
      </c>
      <c r="O233" s="61">
        <v>167</v>
      </c>
      <c r="P233" s="83" t="s">
        <v>267</v>
      </c>
      <c r="Q233" s="83" t="s">
        <v>267</v>
      </c>
      <c r="R233" s="83" t="s">
        <v>267</v>
      </c>
    </row>
    <row r="234" spans="1:18" s="8" customFormat="1" ht="18" customHeight="1">
      <c r="A234" s="58"/>
      <c r="B234" s="59" t="s">
        <v>30</v>
      </c>
      <c r="C234" s="88"/>
      <c r="D234" s="60">
        <f t="shared" si="6"/>
        <v>2794</v>
      </c>
      <c r="E234" s="61">
        <v>390</v>
      </c>
      <c r="F234" s="61">
        <v>5</v>
      </c>
      <c r="G234" s="61">
        <v>53</v>
      </c>
      <c r="H234" s="61">
        <v>0</v>
      </c>
      <c r="I234" s="61">
        <v>0</v>
      </c>
      <c r="J234" s="61">
        <v>20</v>
      </c>
      <c r="K234" s="61">
        <v>398</v>
      </c>
      <c r="L234" s="61">
        <v>23</v>
      </c>
      <c r="M234" s="61">
        <v>24</v>
      </c>
      <c r="N234" s="61">
        <v>1699</v>
      </c>
      <c r="O234" s="61">
        <v>182</v>
      </c>
      <c r="P234" s="83" t="s">
        <v>267</v>
      </c>
      <c r="Q234" s="83" t="s">
        <v>267</v>
      </c>
      <c r="R234" s="83" t="s">
        <v>267</v>
      </c>
    </row>
    <row r="235" spans="1:18" s="8" customFormat="1" ht="18" customHeight="1">
      <c r="A235" s="58"/>
      <c r="B235" s="59" t="s">
        <v>258</v>
      </c>
      <c r="C235" s="88"/>
      <c r="D235" s="60">
        <f t="shared" si="6"/>
        <v>1563</v>
      </c>
      <c r="E235" s="61">
        <v>245</v>
      </c>
      <c r="F235" s="61">
        <v>3</v>
      </c>
      <c r="G235" s="61">
        <v>17</v>
      </c>
      <c r="H235" s="61">
        <v>0</v>
      </c>
      <c r="I235" s="61">
        <v>5</v>
      </c>
      <c r="J235" s="61">
        <v>25</v>
      </c>
      <c r="K235" s="61">
        <v>238</v>
      </c>
      <c r="L235" s="61">
        <v>10</v>
      </c>
      <c r="M235" s="61">
        <v>14</v>
      </c>
      <c r="N235" s="61">
        <v>933</v>
      </c>
      <c r="O235" s="61">
        <v>73</v>
      </c>
      <c r="P235" s="83" t="s">
        <v>267</v>
      </c>
      <c r="Q235" s="83" t="s">
        <v>267</v>
      </c>
      <c r="R235" s="83" t="s">
        <v>267</v>
      </c>
    </row>
    <row r="236" spans="1:18" s="8" customFormat="1" ht="18" customHeight="1">
      <c r="A236" s="58"/>
      <c r="B236" s="59" t="s">
        <v>259</v>
      </c>
      <c r="C236" s="88"/>
      <c r="D236" s="60">
        <f t="shared" si="6"/>
        <v>2014</v>
      </c>
      <c r="E236" s="61">
        <v>372</v>
      </c>
      <c r="F236" s="61">
        <v>1</v>
      </c>
      <c r="G236" s="61">
        <v>19</v>
      </c>
      <c r="H236" s="61">
        <v>0</v>
      </c>
      <c r="I236" s="61">
        <v>1</v>
      </c>
      <c r="J236" s="61">
        <v>13</v>
      </c>
      <c r="K236" s="61">
        <v>314</v>
      </c>
      <c r="L236" s="61">
        <v>24</v>
      </c>
      <c r="M236" s="61">
        <v>17</v>
      </c>
      <c r="N236" s="61">
        <v>1142</v>
      </c>
      <c r="O236" s="61">
        <v>111</v>
      </c>
      <c r="P236" s="83" t="s">
        <v>267</v>
      </c>
      <c r="Q236" s="83" t="s">
        <v>267</v>
      </c>
      <c r="R236" s="83" t="s">
        <v>267</v>
      </c>
    </row>
    <row r="237" spans="1:18" s="8" customFormat="1" ht="18" customHeight="1">
      <c r="A237" s="58"/>
      <c r="B237" s="59" t="s">
        <v>260</v>
      </c>
      <c r="C237" s="88"/>
      <c r="D237" s="60">
        <f t="shared" si="6"/>
        <v>540</v>
      </c>
      <c r="E237" s="61">
        <v>94</v>
      </c>
      <c r="F237" s="61">
        <v>1</v>
      </c>
      <c r="G237" s="61">
        <v>6</v>
      </c>
      <c r="H237" s="61">
        <v>0</v>
      </c>
      <c r="I237" s="61">
        <v>0</v>
      </c>
      <c r="J237" s="61">
        <v>6</v>
      </c>
      <c r="K237" s="61">
        <v>103</v>
      </c>
      <c r="L237" s="61">
        <v>7</v>
      </c>
      <c r="M237" s="61">
        <v>5</v>
      </c>
      <c r="N237" s="61">
        <v>295</v>
      </c>
      <c r="O237" s="61">
        <v>23</v>
      </c>
      <c r="P237" s="83" t="s">
        <v>267</v>
      </c>
      <c r="Q237" s="83" t="s">
        <v>267</v>
      </c>
      <c r="R237" s="83" t="s">
        <v>267</v>
      </c>
    </row>
    <row r="238" spans="1:18" s="8" customFormat="1" ht="18" customHeight="1">
      <c r="A238" s="90"/>
      <c r="B238" s="91" t="s">
        <v>261</v>
      </c>
      <c r="C238" s="92"/>
      <c r="D238" s="93">
        <f t="shared" si="6"/>
        <v>329</v>
      </c>
      <c r="E238" s="94">
        <v>68</v>
      </c>
      <c r="F238" s="94">
        <v>1</v>
      </c>
      <c r="G238" s="94">
        <v>1</v>
      </c>
      <c r="H238" s="94">
        <v>0</v>
      </c>
      <c r="I238" s="94">
        <v>1</v>
      </c>
      <c r="J238" s="94">
        <v>4</v>
      </c>
      <c r="K238" s="94">
        <v>58</v>
      </c>
      <c r="L238" s="94">
        <v>2</v>
      </c>
      <c r="M238" s="94">
        <v>1</v>
      </c>
      <c r="N238" s="94">
        <v>163</v>
      </c>
      <c r="O238" s="94">
        <v>30</v>
      </c>
      <c r="P238" s="95" t="s">
        <v>267</v>
      </c>
      <c r="Q238" s="95" t="s">
        <v>267</v>
      </c>
      <c r="R238" s="95" t="s">
        <v>267</v>
      </c>
    </row>
  </sheetData>
  <sheetProtection/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2"/>
  <sheetViews>
    <sheetView tabSelected="1" zoomScaleSheetLayoutView="100"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1" sqref="Q1:AE1"/>
    </sheetView>
  </sheetViews>
  <sheetFormatPr defaultColWidth="8.625" defaultRowHeight="13.5"/>
  <cols>
    <col min="1" max="1" width="0.875" style="2" customWidth="1"/>
    <col min="2" max="2" width="10.625" style="121" customWidth="1"/>
    <col min="3" max="3" width="0.6171875" style="121" customWidth="1"/>
    <col min="4" max="4" width="8.125" style="122" customWidth="1"/>
    <col min="5" max="7" width="6.375" style="122" customWidth="1"/>
    <col min="8" max="8" width="4.625" style="122" customWidth="1"/>
    <col min="9" max="9" width="4.375" style="122" customWidth="1"/>
    <col min="10" max="10" width="6.375" style="122" customWidth="1"/>
    <col min="11" max="11" width="7.625" style="122" bestFit="1" customWidth="1"/>
    <col min="12" max="13" width="6.375" style="122" customWidth="1"/>
    <col min="14" max="14" width="7.625" style="122" bestFit="1" customWidth="1"/>
    <col min="15" max="15" width="6.375" style="122" customWidth="1"/>
    <col min="16" max="16" width="4.625" style="122" customWidth="1"/>
    <col min="17" max="18" width="6.375" style="122" customWidth="1"/>
    <col min="19" max="19" width="7.625" style="153" bestFit="1" customWidth="1"/>
    <col min="20" max="22" width="6.375" style="2" customWidth="1"/>
    <col min="23" max="23" width="4.875" style="2" customWidth="1"/>
    <col min="24" max="24" width="5.375" style="2" customWidth="1"/>
    <col min="25" max="28" width="6.375" style="2" customWidth="1"/>
    <col min="29" max="29" width="7.625" style="2" bestFit="1" customWidth="1"/>
    <col min="30" max="30" width="6.375" style="2" customWidth="1"/>
    <col min="31" max="31" width="3.625" style="2" customWidth="1"/>
    <col min="32" max="33" width="6.625" style="2" customWidth="1"/>
    <col min="34" max="46" width="6.375" style="2" customWidth="1"/>
    <col min="47" max="16384" width="8.625" style="2" customWidth="1"/>
  </cols>
  <sheetData>
    <row r="1" spans="1:46" ht="18.75">
      <c r="A1" s="198" t="s">
        <v>329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7" t="s">
        <v>330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</row>
    <row r="2" spans="1:46" ht="15" thickBot="1">
      <c r="A2" s="73"/>
      <c r="B2" s="130"/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0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132" t="s">
        <v>328</v>
      </c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</row>
    <row r="3" spans="1:31" s="135" customFormat="1" ht="10.5">
      <c r="A3" s="160"/>
      <c r="B3" s="205" t="s">
        <v>291</v>
      </c>
      <c r="C3" s="133"/>
      <c r="D3" s="199" t="s">
        <v>292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1"/>
      <c r="S3" s="202" t="s">
        <v>293</v>
      </c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4"/>
      <c r="AE3" s="134"/>
    </row>
    <row r="4" spans="1:31" s="139" customFormat="1" ht="3.75" customHeight="1">
      <c r="A4" s="136"/>
      <c r="B4" s="206"/>
      <c r="C4" s="13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6"/>
      <c r="S4" s="151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38"/>
    </row>
    <row r="5" spans="1:30" s="140" customFormat="1" ht="75" customHeight="1">
      <c r="A5" s="136"/>
      <c r="B5" s="206"/>
      <c r="C5" s="137"/>
      <c r="D5" s="161" t="s">
        <v>43</v>
      </c>
      <c r="E5" s="161" t="s">
        <v>32</v>
      </c>
      <c r="F5" s="161" t="s">
        <v>51</v>
      </c>
      <c r="G5" s="161" t="s">
        <v>33</v>
      </c>
      <c r="H5" s="161" t="s">
        <v>34</v>
      </c>
      <c r="I5" s="161" t="s">
        <v>52</v>
      </c>
      <c r="J5" s="161" t="s">
        <v>35</v>
      </c>
      <c r="K5" s="161" t="s">
        <v>53</v>
      </c>
      <c r="L5" s="161" t="s">
        <v>54</v>
      </c>
      <c r="M5" s="161" t="s">
        <v>36</v>
      </c>
      <c r="N5" s="161" t="s">
        <v>37</v>
      </c>
      <c r="O5" s="161" t="s">
        <v>38</v>
      </c>
      <c r="P5" s="161" t="s">
        <v>39</v>
      </c>
      <c r="Q5" s="161" t="s">
        <v>40</v>
      </c>
      <c r="R5" s="161" t="s">
        <v>50</v>
      </c>
      <c r="S5" s="161" t="s">
        <v>31</v>
      </c>
      <c r="T5" s="161" t="s">
        <v>32</v>
      </c>
      <c r="U5" s="161" t="s">
        <v>51</v>
      </c>
      <c r="V5" s="161" t="s">
        <v>33</v>
      </c>
      <c r="W5" s="161" t="s">
        <v>34</v>
      </c>
      <c r="X5" s="161" t="s">
        <v>52</v>
      </c>
      <c r="Y5" s="161" t="s">
        <v>35</v>
      </c>
      <c r="Z5" s="161" t="s">
        <v>53</v>
      </c>
      <c r="AA5" s="161" t="s">
        <v>54</v>
      </c>
      <c r="AB5" s="161" t="s">
        <v>36</v>
      </c>
      <c r="AC5" s="161" t="s">
        <v>37</v>
      </c>
      <c r="AD5" s="161" t="s">
        <v>38</v>
      </c>
    </row>
    <row r="6" spans="1:31" s="139" customFormat="1" ht="3.75" customHeight="1">
      <c r="A6" s="141"/>
      <c r="B6" s="141"/>
      <c r="C6" s="142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  <c r="S6" s="152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3"/>
    </row>
    <row r="7" spans="2:31" s="145" customFormat="1" ht="12" customHeight="1">
      <c r="B7" s="154" t="s">
        <v>56</v>
      </c>
      <c r="C7" s="155"/>
      <c r="D7" s="156">
        <f>SUM(D8:D60)</f>
        <v>700981</v>
      </c>
      <c r="E7" s="157">
        <f>SUM(E8:E60)</f>
        <v>66274</v>
      </c>
      <c r="F7" s="157">
        <f aca="true" t="shared" si="0" ref="F7:AD7">SUM(F8:F60)</f>
        <v>3614</v>
      </c>
      <c r="G7" s="157">
        <f t="shared" si="0"/>
        <v>5232</v>
      </c>
      <c r="H7" s="157">
        <f t="shared" si="0"/>
        <v>15</v>
      </c>
      <c r="I7" s="157">
        <f t="shared" si="0"/>
        <v>714</v>
      </c>
      <c r="J7" s="157">
        <f t="shared" si="0"/>
        <v>4305</v>
      </c>
      <c r="K7" s="157">
        <f t="shared" si="0"/>
        <v>112028</v>
      </c>
      <c r="L7" s="157">
        <f t="shared" si="0"/>
        <v>6301</v>
      </c>
      <c r="M7" s="157">
        <f t="shared" si="0"/>
        <v>7924</v>
      </c>
      <c r="N7" s="157">
        <f t="shared" si="0"/>
        <v>444993</v>
      </c>
      <c r="O7" s="157">
        <f t="shared" si="0"/>
        <v>39408</v>
      </c>
      <c r="P7" s="157">
        <f>SUM(P8:P60)</f>
        <v>268</v>
      </c>
      <c r="Q7" s="157">
        <f t="shared" si="0"/>
        <v>645</v>
      </c>
      <c r="R7" s="158">
        <f t="shared" si="0"/>
        <v>9260</v>
      </c>
      <c r="S7" s="158">
        <f t="shared" si="0"/>
        <v>620299</v>
      </c>
      <c r="T7" s="157">
        <f t="shared" si="0"/>
        <v>64446</v>
      </c>
      <c r="U7" s="157">
        <f t="shared" si="0"/>
        <v>882</v>
      </c>
      <c r="V7" s="157">
        <f t="shared" si="0"/>
        <v>5259</v>
      </c>
      <c r="W7" s="157">
        <f t="shared" si="0"/>
        <v>11</v>
      </c>
      <c r="X7" s="157">
        <f t="shared" si="0"/>
        <v>427</v>
      </c>
      <c r="Y7" s="157">
        <f t="shared" si="0"/>
        <v>4261</v>
      </c>
      <c r="Z7" s="157">
        <f t="shared" si="0"/>
        <v>101501</v>
      </c>
      <c r="AA7" s="157">
        <f t="shared" si="0"/>
        <v>4788</v>
      </c>
      <c r="AB7" s="157">
        <f t="shared" si="0"/>
        <v>6343</v>
      </c>
      <c r="AC7" s="157">
        <f t="shared" si="0"/>
        <v>393553</v>
      </c>
      <c r="AD7" s="157">
        <f t="shared" si="0"/>
        <v>38828</v>
      </c>
      <c r="AE7" s="159" t="s">
        <v>295</v>
      </c>
    </row>
    <row r="8" spans="1:31" s="144" customFormat="1" ht="12" customHeight="1">
      <c r="A8" s="162"/>
      <c r="B8" s="163" t="s">
        <v>0</v>
      </c>
      <c r="C8" s="164"/>
      <c r="D8" s="171">
        <v>12662</v>
      </c>
      <c r="E8" s="172">
        <v>1249</v>
      </c>
      <c r="F8" s="172">
        <v>56</v>
      </c>
      <c r="G8" s="172">
        <v>70</v>
      </c>
      <c r="H8" s="172">
        <v>0</v>
      </c>
      <c r="I8" s="172">
        <v>6</v>
      </c>
      <c r="J8" s="172">
        <v>137</v>
      </c>
      <c r="K8" s="172">
        <v>2377</v>
      </c>
      <c r="L8" s="172">
        <v>58</v>
      </c>
      <c r="M8" s="172">
        <v>175</v>
      </c>
      <c r="N8" s="172">
        <v>7714</v>
      </c>
      <c r="O8" s="172">
        <v>615</v>
      </c>
      <c r="P8" s="172">
        <v>2</v>
      </c>
      <c r="Q8" s="172">
        <v>12</v>
      </c>
      <c r="R8" s="172">
        <v>191</v>
      </c>
      <c r="S8" s="173">
        <v>11144</v>
      </c>
      <c r="T8" s="173">
        <v>1230</v>
      </c>
      <c r="U8" s="173">
        <v>10</v>
      </c>
      <c r="V8" s="173">
        <v>71</v>
      </c>
      <c r="W8" s="173">
        <v>0</v>
      </c>
      <c r="X8" s="173">
        <v>5</v>
      </c>
      <c r="Y8" s="173">
        <v>134</v>
      </c>
      <c r="Z8" s="173">
        <v>2120</v>
      </c>
      <c r="AA8" s="173">
        <v>47</v>
      </c>
      <c r="AB8" s="173">
        <v>151</v>
      </c>
      <c r="AC8" s="173">
        <v>6761</v>
      </c>
      <c r="AD8" s="173">
        <v>615</v>
      </c>
      <c r="AE8" s="165" t="str">
        <f>LEFT(B8)</f>
        <v>千</v>
      </c>
    </row>
    <row r="9" spans="1:31" s="144" customFormat="1" ht="12" customHeight="1">
      <c r="A9" s="162"/>
      <c r="B9" s="163" t="s">
        <v>1</v>
      </c>
      <c r="C9" s="164"/>
      <c r="D9" s="171">
        <v>11863</v>
      </c>
      <c r="E9" s="172">
        <v>1414</v>
      </c>
      <c r="F9" s="172">
        <v>89</v>
      </c>
      <c r="G9" s="172">
        <v>45</v>
      </c>
      <c r="H9" s="172">
        <v>0</v>
      </c>
      <c r="I9" s="172">
        <v>36</v>
      </c>
      <c r="J9" s="172">
        <v>165</v>
      </c>
      <c r="K9" s="172">
        <v>1905</v>
      </c>
      <c r="L9" s="172">
        <v>76</v>
      </c>
      <c r="M9" s="172">
        <v>114</v>
      </c>
      <c r="N9" s="172">
        <v>7317</v>
      </c>
      <c r="O9" s="172">
        <v>514</v>
      </c>
      <c r="P9" s="172">
        <v>0</v>
      </c>
      <c r="Q9" s="172">
        <v>0</v>
      </c>
      <c r="R9" s="172">
        <v>188</v>
      </c>
      <c r="S9" s="173">
        <v>10594</v>
      </c>
      <c r="T9" s="173">
        <v>1414</v>
      </c>
      <c r="U9" s="173">
        <v>17</v>
      </c>
      <c r="V9" s="173">
        <v>46</v>
      </c>
      <c r="W9" s="173">
        <v>0</v>
      </c>
      <c r="X9" s="173">
        <v>18</v>
      </c>
      <c r="Y9" s="173">
        <v>168</v>
      </c>
      <c r="Z9" s="173">
        <v>1731</v>
      </c>
      <c r="AA9" s="173">
        <v>63</v>
      </c>
      <c r="AB9" s="173">
        <v>100</v>
      </c>
      <c r="AC9" s="173">
        <v>6531</v>
      </c>
      <c r="AD9" s="173">
        <v>506</v>
      </c>
      <c r="AE9" s="165" t="str">
        <f aca="true" t="shared" si="1" ref="AE9:AE59">LEFT(B9)</f>
        <v>中</v>
      </c>
    </row>
    <row r="10" spans="1:31" s="144" customFormat="1" ht="12" customHeight="1">
      <c r="A10" s="162"/>
      <c r="B10" s="163" t="s">
        <v>2</v>
      </c>
      <c r="C10" s="164"/>
      <c r="D10" s="171">
        <v>20606</v>
      </c>
      <c r="E10" s="172">
        <v>2326</v>
      </c>
      <c r="F10" s="172">
        <v>104</v>
      </c>
      <c r="G10" s="172">
        <v>104</v>
      </c>
      <c r="H10" s="172">
        <v>1</v>
      </c>
      <c r="I10" s="172">
        <v>20</v>
      </c>
      <c r="J10" s="172">
        <v>199</v>
      </c>
      <c r="K10" s="172">
        <v>3441</v>
      </c>
      <c r="L10" s="172">
        <v>138</v>
      </c>
      <c r="M10" s="172">
        <v>400</v>
      </c>
      <c r="N10" s="172">
        <v>12631</v>
      </c>
      <c r="O10" s="172">
        <v>922</v>
      </c>
      <c r="P10" s="172">
        <v>0</v>
      </c>
      <c r="Q10" s="172">
        <v>8</v>
      </c>
      <c r="R10" s="172">
        <v>312</v>
      </c>
      <c r="S10" s="173">
        <v>17876</v>
      </c>
      <c r="T10" s="173">
        <v>2256</v>
      </c>
      <c r="U10" s="173">
        <v>16</v>
      </c>
      <c r="V10" s="173">
        <v>105</v>
      </c>
      <c r="W10" s="173">
        <v>0</v>
      </c>
      <c r="X10" s="173">
        <v>14</v>
      </c>
      <c r="Y10" s="173">
        <v>195</v>
      </c>
      <c r="Z10" s="173">
        <v>3065</v>
      </c>
      <c r="AA10" s="173">
        <v>93</v>
      </c>
      <c r="AB10" s="173">
        <v>325</v>
      </c>
      <c r="AC10" s="173">
        <v>10899</v>
      </c>
      <c r="AD10" s="173">
        <v>908</v>
      </c>
      <c r="AE10" s="165" t="str">
        <f t="shared" si="1"/>
        <v>港</v>
      </c>
    </row>
    <row r="11" spans="1:31" s="144" customFormat="1" ht="12" customHeight="1">
      <c r="A11" s="162"/>
      <c r="B11" s="163" t="s">
        <v>268</v>
      </c>
      <c r="C11" s="164"/>
      <c r="D11" s="171">
        <v>30974</v>
      </c>
      <c r="E11" s="172">
        <v>2229</v>
      </c>
      <c r="F11" s="172">
        <v>159</v>
      </c>
      <c r="G11" s="172">
        <v>265</v>
      </c>
      <c r="H11" s="172">
        <v>1</v>
      </c>
      <c r="I11" s="172">
        <v>9</v>
      </c>
      <c r="J11" s="172">
        <v>191</v>
      </c>
      <c r="K11" s="172">
        <v>5126</v>
      </c>
      <c r="L11" s="172">
        <v>287</v>
      </c>
      <c r="M11" s="172">
        <v>698</v>
      </c>
      <c r="N11" s="172">
        <v>19377</v>
      </c>
      <c r="O11" s="172">
        <v>2110</v>
      </c>
      <c r="P11" s="172">
        <v>2</v>
      </c>
      <c r="Q11" s="172">
        <v>4</v>
      </c>
      <c r="R11" s="172">
        <v>516</v>
      </c>
      <c r="S11" s="173">
        <v>26446</v>
      </c>
      <c r="T11" s="173">
        <v>2114</v>
      </c>
      <c r="U11" s="173">
        <v>37</v>
      </c>
      <c r="V11" s="173">
        <v>272</v>
      </c>
      <c r="W11" s="173">
        <v>1</v>
      </c>
      <c r="X11" s="173">
        <v>6</v>
      </c>
      <c r="Y11" s="173">
        <v>187</v>
      </c>
      <c r="Z11" s="173">
        <v>4555</v>
      </c>
      <c r="AA11" s="173">
        <v>225</v>
      </c>
      <c r="AB11" s="173">
        <v>562</v>
      </c>
      <c r="AC11" s="173">
        <v>16391</v>
      </c>
      <c r="AD11" s="173">
        <v>2096</v>
      </c>
      <c r="AE11" s="165" t="str">
        <f t="shared" si="1"/>
        <v>新</v>
      </c>
    </row>
    <row r="12" spans="1:31" s="144" customFormat="1" ht="12" customHeight="1">
      <c r="A12" s="162"/>
      <c r="B12" s="163" t="s">
        <v>269</v>
      </c>
      <c r="C12" s="164"/>
      <c r="D12" s="171">
        <v>11304</v>
      </c>
      <c r="E12" s="172">
        <v>978</v>
      </c>
      <c r="F12" s="172">
        <v>44</v>
      </c>
      <c r="G12" s="172">
        <v>98</v>
      </c>
      <c r="H12" s="172">
        <v>0</v>
      </c>
      <c r="I12" s="172">
        <v>12</v>
      </c>
      <c r="J12" s="172">
        <v>73</v>
      </c>
      <c r="K12" s="172">
        <v>1705</v>
      </c>
      <c r="L12" s="172">
        <v>90</v>
      </c>
      <c r="M12" s="172">
        <v>78</v>
      </c>
      <c r="N12" s="172">
        <v>6322</v>
      </c>
      <c r="O12" s="172">
        <v>1667</v>
      </c>
      <c r="P12" s="172">
        <v>1</v>
      </c>
      <c r="Q12" s="172">
        <v>19</v>
      </c>
      <c r="R12" s="172">
        <v>217</v>
      </c>
      <c r="S12" s="173">
        <v>10153</v>
      </c>
      <c r="T12" s="173">
        <v>925</v>
      </c>
      <c r="U12" s="173">
        <v>9</v>
      </c>
      <c r="V12" s="173">
        <v>100</v>
      </c>
      <c r="W12" s="173">
        <v>0</v>
      </c>
      <c r="X12" s="173">
        <v>10</v>
      </c>
      <c r="Y12" s="173">
        <v>73</v>
      </c>
      <c r="Z12" s="173">
        <v>1585</v>
      </c>
      <c r="AA12" s="173">
        <v>71</v>
      </c>
      <c r="AB12" s="173">
        <v>64</v>
      </c>
      <c r="AC12" s="173">
        <v>5670</v>
      </c>
      <c r="AD12" s="173">
        <v>1646</v>
      </c>
      <c r="AE12" s="165" t="str">
        <f t="shared" si="1"/>
        <v>文</v>
      </c>
    </row>
    <row r="13" spans="1:31" s="144" customFormat="1" ht="12" customHeight="1">
      <c r="A13" s="162"/>
      <c r="B13" s="163" t="s">
        <v>270</v>
      </c>
      <c r="C13" s="164"/>
      <c r="D13" s="171">
        <v>17858</v>
      </c>
      <c r="E13" s="172">
        <v>1368</v>
      </c>
      <c r="F13" s="172">
        <v>93</v>
      </c>
      <c r="G13" s="172">
        <v>41</v>
      </c>
      <c r="H13" s="172">
        <v>0</v>
      </c>
      <c r="I13" s="172">
        <v>8</v>
      </c>
      <c r="J13" s="172">
        <v>104</v>
      </c>
      <c r="K13" s="172">
        <v>3238</v>
      </c>
      <c r="L13" s="172">
        <v>123</v>
      </c>
      <c r="M13" s="172">
        <v>354</v>
      </c>
      <c r="N13" s="172">
        <v>11505</v>
      </c>
      <c r="O13" s="172">
        <v>569</v>
      </c>
      <c r="P13" s="172">
        <v>0</v>
      </c>
      <c r="Q13" s="172">
        <v>1</v>
      </c>
      <c r="R13" s="172">
        <v>454</v>
      </c>
      <c r="S13" s="173">
        <v>14383</v>
      </c>
      <c r="T13" s="173">
        <v>1276</v>
      </c>
      <c r="U13" s="173">
        <v>27</v>
      </c>
      <c r="V13" s="173">
        <v>38</v>
      </c>
      <c r="W13" s="173">
        <v>1</v>
      </c>
      <c r="X13" s="173">
        <v>4</v>
      </c>
      <c r="Y13" s="173">
        <v>100</v>
      </c>
      <c r="Z13" s="173">
        <v>2718</v>
      </c>
      <c r="AA13" s="173">
        <v>95</v>
      </c>
      <c r="AB13" s="173">
        <v>267</v>
      </c>
      <c r="AC13" s="173">
        <v>9295</v>
      </c>
      <c r="AD13" s="173">
        <v>562</v>
      </c>
      <c r="AE13" s="165" t="str">
        <f t="shared" si="1"/>
        <v>台</v>
      </c>
    </row>
    <row r="14" spans="1:31" s="144" customFormat="1" ht="12" customHeight="1">
      <c r="A14" s="162"/>
      <c r="B14" s="163" t="s">
        <v>271</v>
      </c>
      <c r="C14" s="164"/>
      <c r="D14" s="171">
        <v>16216</v>
      </c>
      <c r="E14" s="172">
        <v>1355</v>
      </c>
      <c r="F14" s="172">
        <v>76</v>
      </c>
      <c r="G14" s="172">
        <v>70</v>
      </c>
      <c r="H14" s="172">
        <v>0</v>
      </c>
      <c r="I14" s="172">
        <v>32</v>
      </c>
      <c r="J14" s="172">
        <v>96</v>
      </c>
      <c r="K14" s="172">
        <v>2356</v>
      </c>
      <c r="L14" s="172">
        <v>120</v>
      </c>
      <c r="M14" s="172">
        <v>175</v>
      </c>
      <c r="N14" s="172">
        <v>10001</v>
      </c>
      <c r="O14" s="172">
        <v>1745</v>
      </c>
      <c r="P14" s="172">
        <v>0</v>
      </c>
      <c r="Q14" s="172">
        <v>8</v>
      </c>
      <c r="R14" s="172">
        <v>182</v>
      </c>
      <c r="S14" s="173">
        <v>14255</v>
      </c>
      <c r="T14" s="173">
        <v>1322</v>
      </c>
      <c r="U14" s="173">
        <v>17</v>
      </c>
      <c r="V14" s="173">
        <v>68</v>
      </c>
      <c r="W14" s="173">
        <v>0</v>
      </c>
      <c r="X14" s="173">
        <v>12</v>
      </c>
      <c r="Y14" s="173">
        <v>96</v>
      </c>
      <c r="Z14" s="173">
        <v>2109</v>
      </c>
      <c r="AA14" s="173">
        <v>95</v>
      </c>
      <c r="AB14" s="173">
        <v>147</v>
      </c>
      <c r="AC14" s="173">
        <v>8676</v>
      </c>
      <c r="AD14" s="173">
        <v>1713</v>
      </c>
      <c r="AE14" s="165" t="str">
        <f t="shared" si="1"/>
        <v>墨</v>
      </c>
    </row>
    <row r="15" spans="1:31" s="144" customFormat="1" ht="12" customHeight="1">
      <c r="A15" s="162"/>
      <c r="B15" s="163" t="s">
        <v>272</v>
      </c>
      <c r="C15" s="164"/>
      <c r="D15" s="171">
        <v>25929</v>
      </c>
      <c r="E15" s="172">
        <v>2431</v>
      </c>
      <c r="F15" s="172">
        <v>126</v>
      </c>
      <c r="G15" s="172">
        <v>298</v>
      </c>
      <c r="H15" s="172">
        <v>0</v>
      </c>
      <c r="I15" s="172">
        <v>49</v>
      </c>
      <c r="J15" s="172">
        <v>253</v>
      </c>
      <c r="K15" s="172">
        <v>3804</v>
      </c>
      <c r="L15" s="172">
        <v>216</v>
      </c>
      <c r="M15" s="172">
        <v>253</v>
      </c>
      <c r="N15" s="172">
        <v>16617</v>
      </c>
      <c r="O15" s="172">
        <v>1376</v>
      </c>
      <c r="P15" s="172">
        <v>148</v>
      </c>
      <c r="Q15" s="172">
        <v>22</v>
      </c>
      <c r="R15" s="172">
        <v>336</v>
      </c>
      <c r="S15" s="173">
        <v>22727</v>
      </c>
      <c r="T15" s="173">
        <v>2384</v>
      </c>
      <c r="U15" s="173">
        <v>28</v>
      </c>
      <c r="V15" s="173">
        <v>298</v>
      </c>
      <c r="W15" s="173">
        <v>0</v>
      </c>
      <c r="X15" s="173">
        <v>26</v>
      </c>
      <c r="Y15" s="173">
        <v>256</v>
      </c>
      <c r="Z15" s="173">
        <v>3445</v>
      </c>
      <c r="AA15" s="173">
        <v>167</v>
      </c>
      <c r="AB15" s="173">
        <v>206</v>
      </c>
      <c r="AC15" s="173">
        <v>14561</v>
      </c>
      <c r="AD15" s="173">
        <v>1356</v>
      </c>
      <c r="AE15" s="165" t="str">
        <f t="shared" si="1"/>
        <v>江</v>
      </c>
    </row>
    <row r="16" spans="1:31" s="144" customFormat="1" ht="12" customHeight="1">
      <c r="A16" s="162"/>
      <c r="B16" s="163" t="s">
        <v>273</v>
      </c>
      <c r="C16" s="164"/>
      <c r="D16" s="171">
        <v>19848</v>
      </c>
      <c r="E16" s="172">
        <v>1706</v>
      </c>
      <c r="F16" s="172">
        <v>133</v>
      </c>
      <c r="G16" s="172">
        <v>180</v>
      </c>
      <c r="H16" s="172">
        <v>1</v>
      </c>
      <c r="I16" s="172">
        <v>12</v>
      </c>
      <c r="J16" s="172">
        <v>174</v>
      </c>
      <c r="K16" s="172">
        <v>3369</v>
      </c>
      <c r="L16" s="172">
        <v>175</v>
      </c>
      <c r="M16" s="172">
        <v>212</v>
      </c>
      <c r="N16" s="172">
        <v>12895</v>
      </c>
      <c r="O16" s="172">
        <v>793</v>
      </c>
      <c r="P16" s="172">
        <v>1</v>
      </c>
      <c r="Q16" s="172">
        <v>4</v>
      </c>
      <c r="R16" s="172">
        <v>193</v>
      </c>
      <c r="S16" s="173">
        <v>17532</v>
      </c>
      <c r="T16" s="173">
        <v>1613</v>
      </c>
      <c r="U16" s="173">
        <v>24</v>
      </c>
      <c r="V16" s="173">
        <v>186</v>
      </c>
      <c r="W16" s="173">
        <v>1</v>
      </c>
      <c r="X16" s="173">
        <v>5</v>
      </c>
      <c r="Y16" s="173">
        <v>165</v>
      </c>
      <c r="Z16" s="173">
        <v>3076</v>
      </c>
      <c r="AA16" s="173">
        <v>128</v>
      </c>
      <c r="AB16" s="173">
        <v>177</v>
      </c>
      <c r="AC16" s="173">
        <v>11370</v>
      </c>
      <c r="AD16" s="173">
        <v>787</v>
      </c>
      <c r="AE16" s="165" t="str">
        <f t="shared" si="1"/>
        <v>品</v>
      </c>
    </row>
    <row r="17" spans="1:31" s="144" customFormat="1" ht="12" customHeight="1">
      <c r="A17" s="162"/>
      <c r="B17" s="163" t="s">
        <v>274</v>
      </c>
      <c r="C17" s="164"/>
      <c r="D17" s="171">
        <v>12294</v>
      </c>
      <c r="E17" s="172">
        <v>1269</v>
      </c>
      <c r="F17" s="172">
        <v>81</v>
      </c>
      <c r="G17" s="172">
        <v>103</v>
      </c>
      <c r="H17" s="172">
        <v>0</v>
      </c>
      <c r="I17" s="172">
        <v>6</v>
      </c>
      <c r="J17" s="172">
        <v>61</v>
      </c>
      <c r="K17" s="172">
        <v>2083</v>
      </c>
      <c r="L17" s="172">
        <v>117</v>
      </c>
      <c r="M17" s="172">
        <v>106</v>
      </c>
      <c r="N17" s="172">
        <v>7645</v>
      </c>
      <c r="O17" s="172">
        <v>645</v>
      </c>
      <c r="P17" s="172">
        <v>19</v>
      </c>
      <c r="Q17" s="172">
        <v>30</v>
      </c>
      <c r="R17" s="172">
        <v>129</v>
      </c>
      <c r="S17" s="173">
        <v>10809</v>
      </c>
      <c r="T17" s="173">
        <v>1214</v>
      </c>
      <c r="U17" s="173">
        <v>21</v>
      </c>
      <c r="V17" s="173">
        <v>103</v>
      </c>
      <c r="W17" s="173">
        <v>0</v>
      </c>
      <c r="X17" s="173">
        <v>4</v>
      </c>
      <c r="Y17" s="173">
        <v>59</v>
      </c>
      <c r="Z17" s="173">
        <v>1919</v>
      </c>
      <c r="AA17" s="173">
        <v>82</v>
      </c>
      <c r="AB17" s="173">
        <v>85</v>
      </c>
      <c r="AC17" s="173">
        <v>6686</v>
      </c>
      <c r="AD17" s="173">
        <v>636</v>
      </c>
      <c r="AE17" s="165" t="str">
        <f t="shared" si="1"/>
        <v>目</v>
      </c>
    </row>
    <row r="18" spans="1:31" s="144" customFormat="1" ht="12" customHeight="1">
      <c r="A18" s="162"/>
      <c r="B18" s="163" t="s">
        <v>275</v>
      </c>
      <c r="C18" s="164"/>
      <c r="D18" s="171">
        <v>36119</v>
      </c>
      <c r="E18" s="172">
        <v>3367</v>
      </c>
      <c r="F18" s="172">
        <v>186</v>
      </c>
      <c r="G18" s="172">
        <v>212</v>
      </c>
      <c r="H18" s="172">
        <v>5</v>
      </c>
      <c r="I18" s="172">
        <v>45</v>
      </c>
      <c r="J18" s="172">
        <v>279</v>
      </c>
      <c r="K18" s="172">
        <v>5799</v>
      </c>
      <c r="L18" s="172">
        <v>306</v>
      </c>
      <c r="M18" s="172">
        <v>368</v>
      </c>
      <c r="N18" s="172">
        <v>23492</v>
      </c>
      <c r="O18" s="172">
        <v>1689</v>
      </c>
      <c r="P18" s="172">
        <v>3</v>
      </c>
      <c r="Q18" s="172">
        <v>24</v>
      </c>
      <c r="R18" s="172">
        <v>344</v>
      </c>
      <c r="S18" s="173">
        <v>32393</v>
      </c>
      <c r="T18" s="173">
        <v>3213</v>
      </c>
      <c r="U18" s="173">
        <v>50</v>
      </c>
      <c r="V18" s="173">
        <v>216</v>
      </c>
      <c r="W18" s="173">
        <v>5</v>
      </c>
      <c r="X18" s="173">
        <v>29</v>
      </c>
      <c r="Y18" s="173">
        <v>278</v>
      </c>
      <c r="Z18" s="173">
        <v>5250</v>
      </c>
      <c r="AA18" s="173">
        <v>226</v>
      </c>
      <c r="AB18" s="173">
        <v>294</v>
      </c>
      <c r="AC18" s="173">
        <v>21164</v>
      </c>
      <c r="AD18" s="173">
        <v>1668</v>
      </c>
      <c r="AE18" s="165" t="str">
        <f t="shared" si="1"/>
        <v>大</v>
      </c>
    </row>
    <row r="19" spans="1:31" s="144" customFormat="1" ht="12" customHeight="1">
      <c r="A19" s="162"/>
      <c r="B19" s="163" t="s">
        <v>276</v>
      </c>
      <c r="C19" s="164"/>
      <c r="D19" s="171">
        <v>37288</v>
      </c>
      <c r="E19" s="172">
        <v>3838</v>
      </c>
      <c r="F19" s="172">
        <v>190</v>
      </c>
      <c r="G19" s="172">
        <v>376</v>
      </c>
      <c r="H19" s="172">
        <v>0</v>
      </c>
      <c r="I19" s="172">
        <v>26</v>
      </c>
      <c r="J19" s="172">
        <v>188</v>
      </c>
      <c r="K19" s="172">
        <v>6359</v>
      </c>
      <c r="L19" s="172">
        <v>317</v>
      </c>
      <c r="M19" s="172">
        <v>330</v>
      </c>
      <c r="N19" s="172">
        <v>23481</v>
      </c>
      <c r="O19" s="172">
        <v>1663</v>
      </c>
      <c r="P19" s="172">
        <v>5</v>
      </c>
      <c r="Q19" s="172">
        <v>52</v>
      </c>
      <c r="R19" s="172">
        <v>463</v>
      </c>
      <c r="S19" s="173">
        <v>33316</v>
      </c>
      <c r="T19" s="173">
        <v>3688</v>
      </c>
      <c r="U19" s="173">
        <v>50</v>
      </c>
      <c r="V19" s="173">
        <v>382</v>
      </c>
      <c r="W19" s="173">
        <v>0</v>
      </c>
      <c r="X19" s="173">
        <v>17</v>
      </c>
      <c r="Y19" s="173">
        <v>186</v>
      </c>
      <c r="Z19" s="173">
        <v>5813</v>
      </c>
      <c r="AA19" s="173">
        <v>236</v>
      </c>
      <c r="AB19" s="173">
        <v>266</v>
      </c>
      <c r="AC19" s="173">
        <v>21026</v>
      </c>
      <c r="AD19" s="173">
        <v>1652</v>
      </c>
      <c r="AE19" s="165" t="str">
        <f t="shared" si="1"/>
        <v>世</v>
      </c>
    </row>
    <row r="20" spans="1:31" s="144" customFormat="1" ht="12" customHeight="1">
      <c r="A20" s="162"/>
      <c r="B20" s="163" t="s">
        <v>277</v>
      </c>
      <c r="C20" s="164"/>
      <c r="D20" s="171">
        <v>18470</v>
      </c>
      <c r="E20" s="172">
        <v>1866</v>
      </c>
      <c r="F20" s="172">
        <v>110</v>
      </c>
      <c r="G20" s="172">
        <v>155</v>
      </c>
      <c r="H20" s="172">
        <v>0</v>
      </c>
      <c r="I20" s="172">
        <v>9</v>
      </c>
      <c r="J20" s="172">
        <v>143</v>
      </c>
      <c r="K20" s="172">
        <v>3048</v>
      </c>
      <c r="L20" s="172">
        <v>134</v>
      </c>
      <c r="M20" s="172">
        <v>303</v>
      </c>
      <c r="N20" s="172">
        <v>11596</v>
      </c>
      <c r="O20" s="172">
        <v>826</v>
      </c>
      <c r="P20" s="172">
        <v>22</v>
      </c>
      <c r="Q20" s="172">
        <v>12</v>
      </c>
      <c r="R20" s="172">
        <v>246</v>
      </c>
      <c r="S20" s="173">
        <v>15799</v>
      </c>
      <c r="T20" s="173">
        <v>1735</v>
      </c>
      <c r="U20" s="173">
        <v>13</v>
      </c>
      <c r="V20" s="173">
        <v>150</v>
      </c>
      <c r="W20" s="173">
        <v>0</v>
      </c>
      <c r="X20" s="173">
        <v>8</v>
      </c>
      <c r="Y20" s="173">
        <v>143</v>
      </c>
      <c r="Z20" s="173">
        <v>2773</v>
      </c>
      <c r="AA20" s="173">
        <v>100</v>
      </c>
      <c r="AB20" s="173">
        <v>236</v>
      </c>
      <c r="AC20" s="173">
        <v>9820</v>
      </c>
      <c r="AD20" s="173">
        <v>821</v>
      </c>
      <c r="AE20" s="165" t="str">
        <f t="shared" si="1"/>
        <v>渋</v>
      </c>
    </row>
    <row r="21" spans="1:31" s="144" customFormat="1" ht="12" customHeight="1">
      <c r="A21" s="162"/>
      <c r="B21" s="163" t="s">
        <v>278</v>
      </c>
      <c r="C21" s="164"/>
      <c r="D21" s="171">
        <v>15656</v>
      </c>
      <c r="E21" s="172">
        <v>1104</v>
      </c>
      <c r="F21" s="172">
        <v>98</v>
      </c>
      <c r="G21" s="172">
        <v>60</v>
      </c>
      <c r="H21" s="172">
        <v>0</v>
      </c>
      <c r="I21" s="172">
        <v>10</v>
      </c>
      <c r="J21" s="172">
        <v>60</v>
      </c>
      <c r="K21" s="172">
        <v>2547</v>
      </c>
      <c r="L21" s="172">
        <v>156</v>
      </c>
      <c r="M21" s="172">
        <v>160</v>
      </c>
      <c r="N21" s="172">
        <v>10421</v>
      </c>
      <c r="O21" s="172">
        <v>843</v>
      </c>
      <c r="P21" s="172">
        <v>2</v>
      </c>
      <c r="Q21" s="172">
        <v>6</v>
      </c>
      <c r="R21" s="172">
        <v>189</v>
      </c>
      <c r="S21" s="173">
        <v>13850</v>
      </c>
      <c r="T21" s="173">
        <v>994</v>
      </c>
      <c r="U21" s="173">
        <v>33</v>
      </c>
      <c r="V21" s="173">
        <v>61</v>
      </c>
      <c r="W21" s="173">
        <v>0</v>
      </c>
      <c r="X21" s="173">
        <v>9</v>
      </c>
      <c r="Y21" s="173">
        <v>59</v>
      </c>
      <c r="Z21" s="173">
        <v>2291</v>
      </c>
      <c r="AA21" s="173">
        <v>123</v>
      </c>
      <c r="AB21" s="173">
        <v>130</v>
      </c>
      <c r="AC21" s="173">
        <v>9309</v>
      </c>
      <c r="AD21" s="173">
        <v>841</v>
      </c>
      <c r="AE21" s="165" t="str">
        <f t="shared" si="1"/>
        <v>中</v>
      </c>
    </row>
    <row r="22" spans="1:31" s="144" customFormat="1" ht="12" customHeight="1">
      <c r="A22" s="162"/>
      <c r="B22" s="163" t="s">
        <v>279</v>
      </c>
      <c r="C22" s="164"/>
      <c r="D22" s="171">
        <v>23907</v>
      </c>
      <c r="E22" s="172">
        <v>2403</v>
      </c>
      <c r="F22" s="172">
        <v>120</v>
      </c>
      <c r="G22" s="172">
        <v>186</v>
      </c>
      <c r="H22" s="172">
        <v>0</v>
      </c>
      <c r="I22" s="172">
        <v>15</v>
      </c>
      <c r="J22" s="172">
        <v>102</v>
      </c>
      <c r="K22" s="172">
        <v>3883</v>
      </c>
      <c r="L22" s="172">
        <v>208</v>
      </c>
      <c r="M22" s="172">
        <v>178</v>
      </c>
      <c r="N22" s="172">
        <v>15337</v>
      </c>
      <c r="O22" s="172">
        <v>1091</v>
      </c>
      <c r="P22" s="172">
        <v>2</v>
      </c>
      <c r="Q22" s="172">
        <v>24</v>
      </c>
      <c r="R22" s="172">
        <v>358</v>
      </c>
      <c r="S22" s="173">
        <v>21463</v>
      </c>
      <c r="T22" s="173">
        <v>2297</v>
      </c>
      <c r="U22" s="173">
        <v>23</v>
      </c>
      <c r="V22" s="173">
        <v>191</v>
      </c>
      <c r="W22" s="173">
        <v>0</v>
      </c>
      <c r="X22" s="173">
        <v>12</v>
      </c>
      <c r="Y22" s="173">
        <v>108</v>
      </c>
      <c r="Z22" s="173">
        <v>3574</v>
      </c>
      <c r="AA22" s="173">
        <v>155</v>
      </c>
      <c r="AB22" s="173">
        <v>148</v>
      </c>
      <c r="AC22" s="173">
        <v>13874</v>
      </c>
      <c r="AD22" s="173">
        <v>1081</v>
      </c>
      <c r="AE22" s="165" t="str">
        <f t="shared" si="1"/>
        <v>杉</v>
      </c>
    </row>
    <row r="23" spans="1:31" s="144" customFormat="1" ht="12" customHeight="1">
      <c r="A23" s="162"/>
      <c r="B23" s="163" t="s">
        <v>280</v>
      </c>
      <c r="C23" s="164"/>
      <c r="D23" s="171">
        <v>19455</v>
      </c>
      <c r="E23" s="172">
        <v>1252</v>
      </c>
      <c r="F23" s="172">
        <v>115</v>
      </c>
      <c r="G23" s="172">
        <v>103</v>
      </c>
      <c r="H23" s="172">
        <v>1</v>
      </c>
      <c r="I23" s="172">
        <v>13</v>
      </c>
      <c r="J23" s="172">
        <v>101</v>
      </c>
      <c r="K23" s="172">
        <v>3263</v>
      </c>
      <c r="L23" s="172">
        <v>179</v>
      </c>
      <c r="M23" s="172">
        <v>331</v>
      </c>
      <c r="N23" s="172">
        <v>12937</v>
      </c>
      <c r="O23" s="172">
        <v>741</v>
      </c>
      <c r="P23" s="172">
        <v>1</v>
      </c>
      <c r="Q23" s="172">
        <v>5</v>
      </c>
      <c r="R23" s="172">
        <v>413</v>
      </c>
      <c r="S23" s="173">
        <v>16428</v>
      </c>
      <c r="T23" s="173">
        <v>1173</v>
      </c>
      <c r="U23" s="173">
        <v>26</v>
      </c>
      <c r="V23" s="173">
        <v>104</v>
      </c>
      <c r="W23" s="173">
        <v>1</v>
      </c>
      <c r="X23" s="173">
        <v>10</v>
      </c>
      <c r="Y23" s="173">
        <v>102</v>
      </c>
      <c r="Z23" s="173">
        <v>2910</v>
      </c>
      <c r="AA23" s="173">
        <v>135</v>
      </c>
      <c r="AB23" s="173">
        <v>274</v>
      </c>
      <c r="AC23" s="173">
        <v>10956</v>
      </c>
      <c r="AD23" s="173">
        <v>737</v>
      </c>
      <c r="AE23" s="165" t="str">
        <f t="shared" si="1"/>
        <v>豊</v>
      </c>
    </row>
    <row r="24" spans="1:31" s="144" customFormat="1" ht="12" customHeight="1">
      <c r="A24" s="162"/>
      <c r="B24" s="163" t="s">
        <v>281</v>
      </c>
      <c r="C24" s="164"/>
      <c r="D24" s="171">
        <v>19204</v>
      </c>
      <c r="E24" s="172">
        <v>1237</v>
      </c>
      <c r="F24" s="172">
        <v>119</v>
      </c>
      <c r="G24" s="172">
        <v>120</v>
      </c>
      <c r="H24" s="172">
        <v>3</v>
      </c>
      <c r="I24" s="172">
        <v>31</v>
      </c>
      <c r="J24" s="172">
        <v>70</v>
      </c>
      <c r="K24" s="172">
        <v>3146</v>
      </c>
      <c r="L24" s="172">
        <v>171</v>
      </c>
      <c r="M24" s="172">
        <v>212</v>
      </c>
      <c r="N24" s="172">
        <v>12937</v>
      </c>
      <c r="O24" s="172">
        <v>872</v>
      </c>
      <c r="P24" s="172">
        <v>0</v>
      </c>
      <c r="Q24" s="172">
        <v>0</v>
      </c>
      <c r="R24" s="172">
        <v>286</v>
      </c>
      <c r="S24" s="173">
        <v>17073</v>
      </c>
      <c r="T24" s="173">
        <v>1188</v>
      </c>
      <c r="U24" s="173">
        <v>37</v>
      </c>
      <c r="V24" s="173">
        <v>119</v>
      </c>
      <c r="W24" s="173">
        <v>1</v>
      </c>
      <c r="X24" s="173">
        <v>17</v>
      </c>
      <c r="Y24" s="173">
        <v>73</v>
      </c>
      <c r="Z24" s="173">
        <v>2840</v>
      </c>
      <c r="AA24" s="173">
        <v>137</v>
      </c>
      <c r="AB24" s="173">
        <v>170</v>
      </c>
      <c r="AC24" s="173">
        <v>11628</v>
      </c>
      <c r="AD24" s="173">
        <v>863</v>
      </c>
      <c r="AE24" s="165" t="str">
        <f t="shared" si="1"/>
        <v>北</v>
      </c>
    </row>
    <row r="25" spans="1:31" s="144" customFormat="1" ht="12" customHeight="1">
      <c r="A25" s="162"/>
      <c r="B25" s="163" t="s">
        <v>282</v>
      </c>
      <c r="C25" s="164"/>
      <c r="D25" s="171">
        <v>12212</v>
      </c>
      <c r="E25" s="172">
        <v>829</v>
      </c>
      <c r="F25" s="172">
        <v>51</v>
      </c>
      <c r="G25" s="172">
        <v>36</v>
      </c>
      <c r="H25" s="172">
        <v>0</v>
      </c>
      <c r="I25" s="172">
        <v>16</v>
      </c>
      <c r="J25" s="172">
        <v>54</v>
      </c>
      <c r="K25" s="172">
        <v>1849</v>
      </c>
      <c r="L25" s="172">
        <v>99</v>
      </c>
      <c r="M25" s="172">
        <v>130</v>
      </c>
      <c r="N25" s="172">
        <v>7839</v>
      </c>
      <c r="O25" s="172">
        <v>1111</v>
      </c>
      <c r="P25" s="172">
        <v>0</v>
      </c>
      <c r="Q25" s="172">
        <v>24</v>
      </c>
      <c r="R25" s="172">
        <v>174</v>
      </c>
      <c r="S25" s="173">
        <v>10753</v>
      </c>
      <c r="T25" s="173">
        <v>784</v>
      </c>
      <c r="U25" s="173">
        <v>14</v>
      </c>
      <c r="V25" s="173">
        <v>37</v>
      </c>
      <c r="W25" s="173">
        <v>0</v>
      </c>
      <c r="X25" s="173">
        <v>11</v>
      </c>
      <c r="Y25" s="173">
        <v>53</v>
      </c>
      <c r="Z25" s="173">
        <v>1655</v>
      </c>
      <c r="AA25" s="173">
        <v>73</v>
      </c>
      <c r="AB25" s="173">
        <v>110</v>
      </c>
      <c r="AC25" s="173">
        <v>6907</v>
      </c>
      <c r="AD25" s="173">
        <v>1109</v>
      </c>
      <c r="AE25" s="165" t="str">
        <f t="shared" si="1"/>
        <v>荒</v>
      </c>
    </row>
    <row r="26" spans="1:31" s="144" customFormat="1" ht="12" customHeight="1">
      <c r="A26" s="162"/>
      <c r="B26" s="163" t="s">
        <v>283</v>
      </c>
      <c r="C26" s="164"/>
      <c r="D26" s="171">
        <v>28040</v>
      </c>
      <c r="E26" s="172">
        <v>2561</v>
      </c>
      <c r="F26" s="172">
        <v>175</v>
      </c>
      <c r="G26" s="172">
        <v>141</v>
      </c>
      <c r="H26" s="172">
        <v>2</v>
      </c>
      <c r="I26" s="172">
        <v>29</v>
      </c>
      <c r="J26" s="172">
        <v>148</v>
      </c>
      <c r="K26" s="172">
        <v>4123</v>
      </c>
      <c r="L26" s="172">
        <v>307</v>
      </c>
      <c r="M26" s="172">
        <v>274</v>
      </c>
      <c r="N26" s="172">
        <v>17835</v>
      </c>
      <c r="O26" s="172">
        <v>2046</v>
      </c>
      <c r="P26" s="172">
        <v>0</v>
      </c>
      <c r="Q26" s="172">
        <v>25</v>
      </c>
      <c r="R26" s="172">
        <v>374</v>
      </c>
      <c r="S26" s="173">
        <v>24740</v>
      </c>
      <c r="T26" s="173">
        <v>2464</v>
      </c>
      <c r="U26" s="173">
        <v>52</v>
      </c>
      <c r="V26" s="173">
        <v>142</v>
      </c>
      <c r="W26" s="173">
        <v>0</v>
      </c>
      <c r="X26" s="173">
        <v>18</v>
      </c>
      <c r="Y26" s="173">
        <v>145</v>
      </c>
      <c r="Z26" s="173">
        <v>3754</v>
      </c>
      <c r="AA26" s="173">
        <v>248</v>
      </c>
      <c r="AB26" s="173">
        <v>178</v>
      </c>
      <c r="AC26" s="173">
        <v>15717</v>
      </c>
      <c r="AD26" s="173">
        <v>2022</v>
      </c>
      <c r="AE26" s="165" t="str">
        <f t="shared" si="1"/>
        <v>板</v>
      </c>
    </row>
    <row r="27" spans="1:31" s="144" customFormat="1" ht="12" customHeight="1">
      <c r="A27" s="162"/>
      <c r="B27" s="163" t="s">
        <v>284</v>
      </c>
      <c r="C27" s="164"/>
      <c r="D27" s="171">
        <v>31628</v>
      </c>
      <c r="E27" s="172">
        <v>2977</v>
      </c>
      <c r="F27" s="172">
        <v>155</v>
      </c>
      <c r="G27" s="172">
        <v>175</v>
      </c>
      <c r="H27" s="172">
        <v>0</v>
      </c>
      <c r="I27" s="172">
        <v>29</v>
      </c>
      <c r="J27" s="172">
        <v>130</v>
      </c>
      <c r="K27" s="172">
        <v>4883</v>
      </c>
      <c r="L27" s="172">
        <v>320</v>
      </c>
      <c r="M27" s="172">
        <v>268</v>
      </c>
      <c r="N27" s="172">
        <v>20767</v>
      </c>
      <c r="O27" s="172">
        <v>1547</v>
      </c>
      <c r="P27" s="172">
        <v>1</v>
      </c>
      <c r="Q27" s="172">
        <v>7</v>
      </c>
      <c r="R27" s="172">
        <v>369</v>
      </c>
      <c r="S27" s="173">
        <v>28001</v>
      </c>
      <c r="T27" s="173">
        <v>2818</v>
      </c>
      <c r="U27" s="173">
        <v>37</v>
      </c>
      <c r="V27" s="173">
        <v>178</v>
      </c>
      <c r="W27" s="173">
        <v>0</v>
      </c>
      <c r="X27" s="173">
        <v>20</v>
      </c>
      <c r="Y27" s="173">
        <v>130</v>
      </c>
      <c r="Z27" s="173">
        <v>4522</v>
      </c>
      <c r="AA27" s="173">
        <v>252</v>
      </c>
      <c r="AB27" s="173">
        <v>205</v>
      </c>
      <c r="AC27" s="173">
        <v>18297</v>
      </c>
      <c r="AD27" s="173">
        <v>1542</v>
      </c>
      <c r="AE27" s="165" t="str">
        <f t="shared" si="1"/>
        <v>練</v>
      </c>
    </row>
    <row r="28" spans="1:31" s="144" customFormat="1" ht="12" customHeight="1">
      <c r="A28" s="162"/>
      <c r="B28" s="163" t="s">
        <v>285</v>
      </c>
      <c r="C28" s="164"/>
      <c r="D28" s="171">
        <v>38879</v>
      </c>
      <c r="E28" s="172">
        <v>3787</v>
      </c>
      <c r="F28" s="172">
        <v>192</v>
      </c>
      <c r="G28" s="172">
        <v>242</v>
      </c>
      <c r="H28" s="172">
        <v>0</v>
      </c>
      <c r="I28" s="172">
        <v>47</v>
      </c>
      <c r="J28" s="172">
        <v>191</v>
      </c>
      <c r="K28" s="172">
        <v>5815</v>
      </c>
      <c r="L28" s="172">
        <v>390</v>
      </c>
      <c r="M28" s="172">
        <v>457</v>
      </c>
      <c r="N28" s="172">
        <v>24987</v>
      </c>
      <c r="O28" s="172">
        <v>2315</v>
      </c>
      <c r="P28" s="172">
        <v>1</v>
      </c>
      <c r="Q28" s="172">
        <v>28</v>
      </c>
      <c r="R28" s="172">
        <v>427</v>
      </c>
      <c r="S28" s="173">
        <v>34524</v>
      </c>
      <c r="T28" s="173">
        <v>3681</v>
      </c>
      <c r="U28" s="173">
        <v>46</v>
      </c>
      <c r="V28" s="173">
        <v>236</v>
      </c>
      <c r="W28" s="173">
        <v>1</v>
      </c>
      <c r="X28" s="173">
        <v>30</v>
      </c>
      <c r="Y28" s="173">
        <v>185</v>
      </c>
      <c r="Z28" s="173">
        <v>5238</v>
      </c>
      <c r="AA28" s="173">
        <v>301</v>
      </c>
      <c r="AB28" s="173">
        <v>363</v>
      </c>
      <c r="AC28" s="173">
        <v>22144</v>
      </c>
      <c r="AD28" s="173">
        <v>2299</v>
      </c>
      <c r="AE28" s="165" t="str">
        <f t="shared" si="1"/>
        <v>足</v>
      </c>
    </row>
    <row r="29" spans="1:31" s="144" customFormat="1" ht="12" customHeight="1">
      <c r="A29" s="162"/>
      <c r="B29" s="163" t="s">
        <v>296</v>
      </c>
      <c r="C29" s="164"/>
      <c r="D29" s="171">
        <v>24313</v>
      </c>
      <c r="E29" s="172">
        <v>2237</v>
      </c>
      <c r="F29" s="172">
        <v>114</v>
      </c>
      <c r="G29" s="172">
        <v>137</v>
      </c>
      <c r="H29" s="172">
        <v>0</v>
      </c>
      <c r="I29" s="172">
        <v>44</v>
      </c>
      <c r="J29" s="172">
        <v>124</v>
      </c>
      <c r="K29" s="172">
        <v>3766</v>
      </c>
      <c r="L29" s="172">
        <v>202</v>
      </c>
      <c r="M29" s="172">
        <v>262</v>
      </c>
      <c r="N29" s="172">
        <v>15947</v>
      </c>
      <c r="O29" s="172">
        <v>1220</v>
      </c>
      <c r="P29" s="172">
        <v>0</v>
      </c>
      <c r="Q29" s="172">
        <v>3</v>
      </c>
      <c r="R29" s="172">
        <v>257</v>
      </c>
      <c r="S29" s="173">
        <v>21619</v>
      </c>
      <c r="T29" s="173">
        <v>2168</v>
      </c>
      <c r="U29" s="173">
        <v>38</v>
      </c>
      <c r="V29" s="173">
        <v>133</v>
      </c>
      <c r="W29" s="173">
        <v>0</v>
      </c>
      <c r="X29" s="173">
        <v>32</v>
      </c>
      <c r="Y29" s="173">
        <v>123</v>
      </c>
      <c r="Z29" s="173">
        <v>3443</v>
      </c>
      <c r="AA29" s="173">
        <v>149</v>
      </c>
      <c r="AB29" s="173">
        <v>192</v>
      </c>
      <c r="AC29" s="173">
        <v>14134</v>
      </c>
      <c r="AD29" s="173">
        <v>1207</v>
      </c>
      <c r="AE29" s="165" t="str">
        <f t="shared" si="1"/>
        <v>葛</v>
      </c>
    </row>
    <row r="30" spans="1:31" s="144" customFormat="1" ht="12" customHeight="1">
      <c r="A30" s="162"/>
      <c r="B30" s="163" t="s">
        <v>286</v>
      </c>
      <c r="C30" s="164"/>
      <c r="D30" s="171">
        <v>33156</v>
      </c>
      <c r="E30" s="172">
        <v>3108</v>
      </c>
      <c r="F30" s="172">
        <v>156</v>
      </c>
      <c r="G30" s="172">
        <v>229</v>
      </c>
      <c r="H30" s="172">
        <v>0</v>
      </c>
      <c r="I30" s="172">
        <v>67</v>
      </c>
      <c r="J30" s="172">
        <v>182</v>
      </c>
      <c r="K30" s="172">
        <v>5086</v>
      </c>
      <c r="L30" s="172">
        <v>364</v>
      </c>
      <c r="M30" s="172">
        <v>451</v>
      </c>
      <c r="N30" s="172">
        <v>21815</v>
      </c>
      <c r="O30" s="172">
        <v>1309</v>
      </c>
      <c r="P30" s="172">
        <v>3</v>
      </c>
      <c r="Q30" s="172">
        <v>40</v>
      </c>
      <c r="R30" s="172">
        <v>346</v>
      </c>
      <c r="S30" s="173">
        <v>28817</v>
      </c>
      <c r="T30" s="173">
        <v>3053</v>
      </c>
      <c r="U30" s="173">
        <v>41</v>
      </c>
      <c r="V30" s="173">
        <v>231</v>
      </c>
      <c r="W30" s="173">
        <v>0</v>
      </c>
      <c r="X30" s="173">
        <v>37</v>
      </c>
      <c r="Y30" s="173">
        <v>179</v>
      </c>
      <c r="Z30" s="173">
        <v>4511</v>
      </c>
      <c r="AA30" s="173">
        <v>274</v>
      </c>
      <c r="AB30" s="173">
        <v>349</v>
      </c>
      <c r="AC30" s="173">
        <v>18839</v>
      </c>
      <c r="AD30" s="173">
        <v>1303</v>
      </c>
      <c r="AE30" s="165" t="str">
        <f t="shared" si="1"/>
        <v>江</v>
      </c>
    </row>
    <row r="31" spans="1:31" s="144" customFormat="1" ht="12" customHeight="1">
      <c r="A31" s="162"/>
      <c r="B31" s="163" t="s">
        <v>327</v>
      </c>
      <c r="C31" s="164"/>
      <c r="D31" s="171">
        <v>27150</v>
      </c>
      <c r="E31" s="172">
        <v>3015</v>
      </c>
      <c r="F31" s="172">
        <v>141</v>
      </c>
      <c r="G31" s="172">
        <v>269</v>
      </c>
      <c r="H31" s="172">
        <v>0</v>
      </c>
      <c r="I31" s="172">
        <v>14</v>
      </c>
      <c r="J31" s="172">
        <v>174</v>
      </c>
      <c r="K31" s="172">
        <v>4353</v>
      </c>
      <c r="L31" s="172">
        <v>287</v>
      </c>
      <c r="M31" s="172">
        <v>233</v>
      </c>
      <c r="N31" s="172">
        <v>16698</v>
      </c>
      <c r="O31" s="172">
        <v>1674</v>
      </c>
      <c r="P31" s="172">
        <v>0</v>
      </c>
      <c r="Q31" s="172">
        <v>17</v>
      </c>
      <c r="R31" s="172">
        <v>275</v>
      </c>
      <c r="S31" s="173">
        <v>24750</v>
      </c>
      <c r="T31" s="173">
        <v>3095</v>
      </c>
      <c r="U31" s="173">
        <v>43</v>
      </c>
      <c r="V31" s="173">
        <v>272</v>
      </c>
      <c r="W31" s="173">
        <v>0</v>
      </c>
      <c r="X31" s="173">
        <v>10</v>
      </c>
      <c r="Y31" s="173">
        <v>170</v>
      </c>
      <c r="Z31" s="173">
        <v>3966</v>
      </c>
      <c r="AA31" s="173">
        <v>208</v>
      </c>
      <c r="AB31" s="173">
        <v>200</v>
      </c>
      <c r="AC31" s="173">
        <v>15127</v>
      </c>
      <c r="AD31" s="173">
        <v>1659</v>
      </c>
      <c r="AE31" s="165" t="str">
        <f t="shared" si="1"/>
        <v>八</v>
      </c>
    </row>
    <row r="32" spans="1:31" s="144" customFormat="1" ht="12" customHeight="1">
      <c r="A32" s="162"/>
      <c r="B32" s="163" t="s">
        <v>297</v>
      </c>
      <c r="C32" s="164"/>
      <c r="D32" s="171">
        <v>10800</v>
      </c>
      <c r="E32" s="172">
        <v>1109</v>
      </c>
      <c r="F32" s="172">
        <v>49</v>
      </c>
      <c r="G32" s="172">
        <v>115</v>
      </c>
      <c r="H32" s="172">
        <v>0</v>
      </c>
      <c r="I32" s="172">
        <v>5</v>
      </c>
      <c r="J32" s="172">
        <v>73</v>
      </c>
      <c r="K32" s="172">
        <v>1597</v>
      </c>
      <c r="L32" s="172">
        <v>95</v>
      </c>
      <c r="M32" s="172">
        <v>126</v>
      </c>
      <c r="N32" s="172">
        <v>6626</v>
      </c>
      <c r="O32" s="172">
        <v>651</v>
      </c>
      <c r="P32" s="172">
        <v>37</v>
      </c>
      <c r="Q32" s="172">
        <v>197</v>
      </c>
      <c r="R32" s="172">
        <v>120</v>
      </c>
      <c r="S32" s="173">
        <v>9387</v>
      </c>
      <c r="T32" s="173">
        <v>1117</v>
      </c>
      <c r="U32" s="173">
        <v>9</v>
      </c>
      <c r="V32" s="173">
        <v>117</v>
      </c>
      <c r="W32" s="173">
        <v>0</v>
      </c>
      <c r="X32" s="173">
        <v>1</v>
      </c>
      <c r="Y32" s="173">
        <v>71</v>
      </c>
      <c r="Z32" s="173">
        <v>1453</v>
      </c>
      <c r="AA32" s="173">
        <v>70</v>
      </c>
      <c r="AB32" s="173">
        <v>98</v>
      </c>
      <c r="AC32" s="173">
        <v>5902</v>
      </c>
      <c r="AD32" s="173">
        <v>549</v>
      </c>
      <c r="AE32" s="165" t="str">
        <f t="shared" si="1"/>
        <v>立</v>
      </c>
    </row>
    <row r="33" spans="1:31" s="144" customFormat="1" ht="12" customHeight="1">
      <c r="A33" s="162"/>
      <c r="B33" s="163" t="s">
        <v>298</v>
      </c>
      <c r="C33" s="164"/>
      <c r="D33" s="171">
        <v>7522</v>
      </c>
      <c r="E33" s="172">
        <v>627</v>
      </c>
      <c r="F33" s="172">
        <v>36</v>
      </c>
      <c r="G33" s="172">
        <v>77</v>
      </c>
      <c r="H33" s="172">
        <v>0</v>
      </c>
      <c r="I33" s="172">
        <v>2</v>
      </c>
      <c r="J33" s="172">
        <v>47</v>
      </c>
      <c r="K33" s="172">
        <v>1192</v>
      </c>
      <c r="L33" s="172">
        <v>40</v>
      </c>
      <c r="M33" s="172">
        <v>80</v>
      </c>
      <c r="N33" s="172">
        <v>4536</v>
      </c>
      <c r="O33" s="172">
        <v>793</v>
      </c>
      <c r="P33" s="172">
        <v>0</v>
      </c>
      <c r="Q33" s="172">
        <v>7</v>
      </c>
      <c r="R33" s="172">
        <v>85</v>
      </c>
      <c r="S33" s="173">
        <v>6698</v>
      </c>
      <c r="T33" s="173">
        <v>601</v>
      </c>
      <c r="U33" s="173">
        <v>6</v>
      </c>
      <c r="V33" s="173">
        <v>79</v>
      </c>
      <c r="W33" s="173">
        <v>0</v>
      </c>
      <c r="X33" s="173">
        <v>2</v>
      </c>
      <c r="Y33" s="173">
        <v>46</v>
      </c>
      <c r="Z33" s="173">
        <v>1086</v>
      </c>
      <c r="AA33" s="173">
        <v>30</v>
      </c>
      <c r="AB33" s="173">
        <v>67</v>
      </c>
      <c r="AC33" s="173">
        <v>3995</v>
      </c>
      <c r="AD33" s="173">
        <v>786</v>
      </c>
      <c r="AE33" s="165" t="str">
        <f t="shared" si="1"/>
        <v>武</v>
      </c>
    </row>
    <row r="34" spans="1:31" s="144" customFormat="1" ht="12" customHeight="1">
      <c r="A34" s="162"/>
      <c r="B34" s="163" t="s">
        <v>299</v>
      </c>
      <c r="C34" s="164"/>
      <c r="D34" s="171">
        <v>7835</v>
      </c>
      <c r="E34" s="172">
        <v>747</v>
      </c>
      <c r="F34" s="172">
        <v>32</v>
      </c>
      <c r="G34" s="172">
        <v>75</v>
      </c>
      <c r="H34" s="172">
        <v>0</v>
      </c>
      <c r="I34" s="172">
        <v>5</v>
      </c>
      <c r="J34" s="172">
        <v>34</v>
      </c>
      <c r="K34" s="172">
        <v>1207</v>
      </c>
      <c r="L34" s="172">
        <v>65</v>
      </c>
      <c r="M34" s="172">
        <v>54</v>
      </c>
      <c r="N34" s="172">
        <v>4922</v>
      </c>
      <c r="O34" s="172">
        <v>587</v>
      </c>
      <c r="P34" s="172">
        <v>0</v>
      </c>
      <c r="Q34" s="172">
        <v>6</v>
      </c>
      <c r="R34" s="172">
        <v>101</v>
      </c>
      <c r="S34" s="173">
        <v>7075</v>
      </c>
      <c r="T34" s="173">
        <v>722</v>
      </c>
      <c r="U34" s="173">
        <v>9</v>
      </c>
      <c r="V34" s="173">
        <v>73</v>
      </c>
      <c r="W34" s="173">
        <v>0</v>
      </c>
      <c r="X34" s="173">
        <v>1</v>
      </c>
      <c r="Y34" s="173">
        <v>35</v>
      </c>
      <c r="Z34" s="173">
        <v>1095</v>
      </c>
      <c r="AA34" s="173">
        <v>51</v>
      </c>
      <c r="AB34" s="173">
        <v>41</v>
      </c>
      <c r="AC34" s="173">
        <v>4463</v>
      </c>
      <c r="AD34" s="173">
        <v>585</v>
      </c>
      <c r="AE34" s="165" t="str">
        <f t="shared" si="1"/>
        <v>三</v>
      </c>
    </row>
    <row r="35" spans="1:31" s="144" customFormat="1" ht="12" customHeight="1">
      <c r="A35" s="162"/>
      <c r="B35" s="163" t="s">
        <v>300</v>
      </c>
      <c r="C35" s="164"/>
      <c r="D35" s="171">
        <v>5557</v>
      </c>
      <c r="E35" s="172">
        <v>733</v>
      </c>
      <c r="F35" s="172">
        <v>33</v>
      </c>
      <c r="G35" s="172">
        <v>32</v>
      </c>
      <c r="H35" s="172">
        <v>0</v>
      </c>
      <c r="I35" s="172">
        <v>21</v>
      </c>
      <c r="J35" s="172">
        <v>33</v>
      </c>
      <c r="K35" s="172">
        <v>917</v>
      </c>
      <c r="L35" s="172">
        <v>60</v>
      </c>
      <c r="M35" s="172">
        <v>33</v>
      </c>
      <c r="N35" s="172">
        <v>3282</v>
      </c>
      <c r="O35" s="172">
        <v>341</v>
      </c>
      <c r="P35" s="172">
        <v>0</v>
      </c>
      <c r="Q35" s="172">
        <v>1</v>
      </c>
      <c r="R35" s="172">
        <v>71</v>
      </c>
      <c r="S35" s="173">
        <v>5167</v>
      </c>
      <c r="T35" s="173">
        <v>779</v>
      </c>
      <c r="U35" s="173">
        <v>10</v>
      </c>
      <c r="V35" s="173">
        <v>34</v>
      </c>
      <c r="W35" s="173">
        <v>0</v>
      </c>
      <c r="X35" s="173">
        <v>11</v>
      </c>
      <c r="Y35" s="173">
        <v>32</v>
      </c>
      <c r="Z35" s="173">
        <v>877</v>
      </c>
      <c r="AA35" s="173">
        <v>41</v>
      </c>
      <c r="AB35" s="173">
        <v>29</v>
      </c>
      <c r="AC35" s="173">
        <v>3019</v>
      </c>
      <c r="AD35" s="173">
        <v>335</v>
      </c>
      <c r="AE35" s="165" t="str">
        <f t="shared" si="1"/>
        <v>青</v>
      </c>
    </row>
    <row r="36" spans="1:31" s="144" customFormat="1" ht="12" customHeight="1">
      <c r="A36" s="162"/>
      <c r="B36" s="163" t="s">
        <v>301</v>
      </c>
      <c r="C36" s="164"/>
      <c r="D36" s="171">
        <v>11430</v>
      </c>
      <c r="E36" s="172">
        <v>1005</v>
      </c>
      <c r="F36" s="172">
        <v>46</v>
      </c>
      <c r="G36" s="172">
        <v>148</v>
      </c>
      <c r="H36" s="172">
        <v>0</v>
      </c>
      <c r="I36" s="172">
        <v>8</v>
      </c>
      <c r="J36" s="172">
        <v>62</v>
      </c>
      <c r="K36" s="172">
        <v>1652</v>
      </c>
      <c r="L36" s="172">
        <v>100</v>
      </c>
      <c r="M36" s="172">
        <v>89</v>
      </c>
      <c r="N36" s="172">
        <v>6972</v>
      </c>
      <c r="O36" s="172">
        <v>1192</v>
      </c>
      <c r="P36" s="172">
        <v>4</v>
      </c>
      <c r="Q36" s="172">
        <v>6</v>
      </c>
      <c r="R36" s="172">
        <v>146</v>
      </c>
      <c r="S36" s="173">
        <v>10392</v>
      </c>
      <c r="T36" s="173">
        <v>1004</v>
      </c>
      <c r="U36" s="173">
        <v>7</v>
      </c>
      <c r="V36" s="173">
        <v>149</v>
      </c>
      <c r="W36" s="173">
        <v>0</v>
      </c>
      <c r="X36" s="174">
        <v>5</v>
      </c>
      <c r="Y36" s="173">
        <v>60</v>
      </c>
      <c r="Z36" s="173">
        <v>1511</v>
      </c>
      <c r="AA36" s="173">
        <v>78</v>
      </c>
      <c r="AB36" s="173">
        <v>69</v>
      </c>
      <c r="AC36" s="173">
        <v>6330</v>
      </c>
      <c r="AD36" s="173">
        <v>1179</v>
      </c>
      <c r="AE36" s="165" t="str">
        <f t="shared" si="1"/>
        <v>府</v>
      </c>
    </row>
    <row r="37" spans="1:31" s="144" customFormat="1" ht="12" customHeight="1">
      <c r="A37" s="162"/>
      <c r="B37" s="163" t="s">
        <v>302</v>
      </c>
      <c r="C37" s="164"/>
      <c r="D37" s="171">
        <v>5437</v>
      </c>
      <c r="E37" s="172">
        <v>614</v>
      </c>
      <c r="F37" s="172">
        <v>24</v>
      </c>
      <c r="G37" s="172">
        <v>54</v>
      </c>
      <c r="H37" s="172">
        <v>0</v>
      </c>
      <c r="I37" s="172">
        <v>10</v>
      </c>
      <c r="J37" s="172">
        <v>30</v>
      </c>
      <c r="K37" s="172">
        <v>789</v>
      </c>
      <c r="L37" s="172">
        <v>41</v>
      </c>
      <c r="M37" s="172">
        <v>65</v>
      </c>
      <c r="N37" s="172">
        <v>3351</v>
      </c>
      <c r="O37" s="172">
        <v>412</v>
      </c>
      <c r="P37" s="172">
        <v>0</v>
      </c>
      <c r="Q37" s="172">
        <v>0</v>
      </c>
      <c r="R37" s="172">
        <v>47</v>
      </c>
      <c r="S37" s="173">
        <v>5044</v>
      </c>
      <c r="T37" s="173">
        <v>648</v>
      </c>
      <c r="U37" s="173">
        <v>7</v>
      </c>
      <c r="V37" s="173">
        <v>52</v>
      </c>
      <c r="W37" s="173">
        <v>0</v>
      </c>
      <c r="X37" s="174">
        <v>1</v>
      </c>
      <c r="Y37" s="173">
        <v>30</v>
      </c>
      <c r="Z37" s="173">
        <v>732</v>
      </c>
      <c r="AA37" s="173">
        <v>34</v>
      </c>
      <c r="AB37" s="173">
        <v>61</v>
      </c>
      <c r="AC37" s="173">
        <v>3071</v>
      </c>
      <c r="AD37" s="173">
        <v>408</v>
      </c>
      <c r="AE37" s="165" t="str">
        <f t="shared" si="1"/>
        <v>昭</v>
      </c>
    </row>
    <row r="38" spans="1:31" s="144" customFormat="1" ht="12" customHeight="1">
      <c r="A38" s="162"/>
      <c r="B38" s="163" t="s">
        <v>303</v>
      </c>
      <c r="C38" s="164"/>
      <c r="D38" s="171">
        <v>10082</v>
      </c>
      <c r="E38" s="172">
        <v>1016</v>
      </c>
      <c r="F38" s="172">
        <v>41</v>
      </c>
      <c r="G38" s="172">
        <v>156</v>
      </c>
      <c r="H38" s="172">
        <v>0</v>
      </c>
      <c r="I38" s="172">
        <v>2</v>
      </c>
      <c r="J38" s="172">
        <v>63</v>
      </c>
      <c r="K38" s="172">
        <v>1652</v>
      </c>
      <c r="L38" s="172">
        <v>89</v>
      </c>
      <c r="M38" s="172">
        <v>82</v>
      </c>
      <c r="N38" s="172">
        <v>6413</v>
      </c>
      <c r="O38" s="172">
        <v>435</v>
      </c>
      <c r="P38" s="172">
        <v>2</v>
      </c>
      <c r="Q38" s="172">
        <v>8</v>
      </c>
      <c r="R38" s="172">
        <v>123</v>
      </c>
      <c r="S38" s="173">
        <v>9116</v>
      </c>
      <c r="T38" s="173">
        <v>996</v>
      </c>
      <c r="U38" s="173">
        <v>11</v>
      </c>
      <c r="V38" s="173">
        <v>158</v>
      </c>
      <c r="W38" s="173">
        <v>0</v>
      </c>
      <c r="X38" s="174">
        <v>0</v>
      </c>
      <c r="Y38" s="173">
        <v>64</v>
      </c>
      <c r="Z38" s="173">
        <v>1507</v>
      </c>
      <c r="AA38" s="173">
        <v>65</v>
      </c>
      <c r="AB38" s="173">
        <v>64</v>
      </c>
      <c r="AC38" s="173">
        <v>5821</v>
      </c>
      <c r="AD38" s="173">
        <v>430</v>
      </c>
      <c r="AE38" s="165" t="str">
        <f t="shared" si="1"/>
        <v>調</v>
      </c>
    </row>
    <row r="39" spans="1:31" s="144" customFormat="1" ht="12" customHeight="1">
      <c r="A39" s="162"/>
      <c r="B39" s="163" t="s">
        <v>304</v>
      </c>
      <c r="C39" s="164"/>
      <c r="D39" s="171">
        <v>17938</v>
      </c>
      <c r="E39" s="172">
        <v>2011</v>
      </c>
      <c r="F39" s="172">
        <v>56</v>
      </c>
      <c r="G39" s="172">
        <v>151</v>
      </c>
      <c r="H39" s="172">
        <v>0</v>
      </c>
      <c r="I39" s="172">
        <v>10</v>
      </c>
      <c r="J39" s="172">
        <v>111</v>
      </c>
      <c r="K39" s="172">
        <v>2928</v>
      </c>
      <c r="L39" s="172">
        <v>206</v>
      </c>
      <c r="M39" s="172">
        <v>200</v>
      </c>
      <c r="N39" s="172">
        <v>11362</v>
      </c>
      <c r="O39" s="172">
        <v>681</v>
      </c>
      <c r="P39" s="172">
        <v>1</v>
      </c>
      <c r="Q39" s="172">
        <v>6</v>
      </c>
      <c r="R39" s="172">
        <v>215</v>
      </c>
      <c r="S39" s="173">
        <v>15860</v>
      </c>
      <c r="T39" s="173">
        <v>1987</v>
      </c>
      <c r="U39" s="173">
        <v>15</v>
      </c>
      <c r="V39" s="173">
        <v>148</v>
      </c>
      <c r="W39" s="173">
        <v>0</v>
      </c>
      <c r="X39" s="174">
        <v>5</v>
      </c>
      <c r="Y39" s="173">
        <v>108</v>
      </c>
      <c r="Z39" s="173">
        <v>2664</v>
      </c>
      <c r="AA39" s="173">
        <v>161</v>
      </c>
      <c r="AB39" s="173">
        <v>155</v>
      </c>
      <c r="AC39" s="173">
        <v>9947</v>
      </c>
      <c r="AD39" s="173">
        <v>670</v>
      </c>
      <c r="AE39" s="165" t="str">
        <f t="shared" si="1"/>
        <v>町</v>
      </c>
    </row>
    <row r="40" spans="1:31" s="144" customFormat="1" ht="12" customHeight="1">
      <c r="A40" s="162"/>
      <c r="B40" s="163" t="s">
        <v>305</v>
      </c>
      <c r="C40" s="164"/>
      <c r="D40" s="171">
        <v>4462</v>
      </c>
      <c r="E40" s="172">
        <v>433</v>
      </c>
      <c r="F40" s="172">
        <v>23</v>
      </c>
      <c r="G40" s="172">
        <v>48</v>
      </c>
      <c r="H40" s="172">
        <v>0</v>
      </c>
      <c r="I40" s="172">
        <v>1</v>
      </c>
      <c r="J40" s="172">
        <v>27</v>
      </c>
      <c r="K40" s="172">
        <v>786</v>
      </c>
      <c r="L40" s="172">
        <v>21</v>
      </c>
      <c r="M40" s="172">
        <v>33</v>
      </c>
      <c r="N40" s="172">
        <v>2827</v>
      </c>
      <c r="O40" s="172">
        <v>219</v>
      </c>
      <c r="P40" s="172">
        <v>0</v>
      </c>
      <c r="Q40" s="172">
        <v>4</v>
      </c>
      <c r="R40" s="172">
        <v>40</v>
      </c>
      <c r="S40" s="173">
        <v>4115</v>
      </c>
      <c r="T40" s="173">
        <v>436</v>
      </c>
      <c r="U40" s="173">
        <v>7</v>
      </c>
      <c r="V40" s="173">
        <v>49</v>
      </c>
      <c r="W40" s="173">
        <v>0</v>
      </c>
      <c r="X40" s="173">
        <v>1</v>
      </c>
      <c r="Y40" s="173">
        <v>30</v>
      </c>
      <c r="Z40" s="173">
        <v>713</v>
      </c>
      <c r="AA40" s="173">
        <v>14</v>
      </c>
      <c r="AB40" s="173">
        <v>31</v>
      </c>
      <c r="AC40" s="173">
        <v>2616</v>
      </c>
      <c r="AD40" s="173">
        <v>218</v>
      </c>
      <c r="AE40" s="165" t="str">
        <f t="shared" si="1"/>
        <v>小</v>
      </c>
    </row>
    <row r="41" spans="1:31" s="144" customFormat="1" ht="12" customHeight="1">
      <c r="A41" s="162"/>
      <c r="B41" s="163" t="s">
        <v>306</v>
      </c>
      <c r="C41" s="164"/>
      <c r="D41" s="171">
        <v>7796</v>
      </c>
      <c r="E41" s="172">
        <v>794</v>
      </c>
      <c r="F41" s="172">
        <v>31</v>
      </c>
      <c r="G41" s="172">
        <v>85</v>
      </c>
      <c r="H41" s="172">
        <v>0</v>
      </c>
      <c r="I41" s="172">
        <v>5</v>
      </c>
      <c r="J41" s="172">
        <v>48</v>
      </c>
      <c r="K41" s="172">
        <v>1264</v>
      </c>
      <c r="L41" s="172">
        <v>68</v>
      </c>
      <c r="M41" s="172">
        <v>56</v>
      </c>
      <c r="N41" s="172">
        <v>4817</v>
      </c>
      <c r="O41" s="172">
        <v>540</v>
      </c>
      <c r="P41" s="172">
        <v>1</v>
      </c>
      <c r="Q41" s="172">
        <v>11</v>
      </c>
      <c r="R41" s="172">
        <v>76</v>
      </c>
      <c r="S41" s="173">
        <v>7124</v>
      </c>
      <c r="T41" s="173">
        <v>791</v>
      </c>
      <c r="U41" s="173">
        <v>7</v>
      </c>
      <c r="V41" s="173">
        <v>84</v>
      </c>
      <c r="W41" s="173">
        <v>0</v>
      </c>
      <c r="X41" s="174">
        <v>3</v>
      </c>
      <c r="Y41" s="173">
        <v>48</v>
      </c>
      <c r="Z41" s="173">
        <v>1166</v>
      </c>
      <c r="AA41" s="173">
        <v>61</v>
      </c>
      <c r="AB41" s="173">
        <v>43</v>
      </c>
      <c r="AC41" s="173">
        <v>4386</v>
      </c>
      <c r="AD41" s="173">
        <v>535</v>
      </c>
      <c r="AE41" s="165" t="str">
        <f t="shared" si="1"/>
        <v>小</v>
      </c>
    </row>
    <row r="42" spans="1:31" s="144" customFormat="1" ht="12" customHeight="1">
      <c r="A42" s="162"/>
      <c r="B42" s="163" t="s">
        <v>307</v>
      </c>
      <c r="C42" s="164"/>
      <c r="D42" s="171">
        <v>7241</v>
      </c>
      <c r="E42" s="172">
        <v>737</v>
      </c>
      <c r="F42" s="172">
        <v>30</v>
      </c>
      <c r="G42" s="172">
        <v>64</v>
      </c>
      <c r="H42" s="172">
        <v>0</v>
      </c>
      <c r="I42" s="172">
        <v>7</v>
      </c>
      <c r="J42" s="172">
        <v>38</v>
      </c>
      <c r="K42" s="172">
        <v>1202</v>
      </c>
      <c r="L42" s="172">
        <v>66</v>
      </c>
      <c r="M42" s="172">
        <v>73</v>
      </c>
      <c r="N42" s="172">
        <v>4586</v>
      </c>
      <c r="O42" s="172">
        <v>348</v>
      </c>
      <c r="P42" s="172">
        <v>0</v>
      </c>
      <c r="Q42" s="172">
        <v>0</v>
      </c>
      <c r="R42" s="172">
        <v>90</v>
      </c>
      <c r="S42" s="173">
        <v>6682</v>
      </c>
      <c r="T42" s="173">
        <v>733</v>
      </c>
      <c r="U42" s="173">
        <v>4</v>
      </c>
      <c r="V42" s="173">
        <v>65</v>
      </c>
      <c r="W42" s="173">
        <v>0</v>
      </c>
      <c r="X42" s="173">
        <v>3</v>
      </c>
      <c r="Y42" s="173">
        <v>40</v>
      </c>
      <c r="Z42" s="173">
        <v>1130</v>
      </c>
      <c r="AA42" s="173">
        <v>50</v>
      </c>
      <c r="AB42" s="173">
        <v>58</v>
      </c>
      <c r="AC42" s="173">
        <v>4255</v>
      </c>
      <c r="AD42" s="173">
        <v>344</v>
      </c>
      <c r="AE42" s="165" t="str">
        <f t="shared" si="1"/>
        <v>日</v>
      </c>
    </row>
    <row r="43" spans="1:31" s="144" customFormat="1" ht="12" customHeight="1">
      <c r="A43" s="162"/>
      <c r="B43" s="163" t="s">
        <v>308</v>
      </c>
      <c r="C43" s="164"/>
      <c r="D43" s="171">
        <v>6843</v>
      </c>
      <c r="E43" s="172">
        <v>656</v>
      </c>
      <c r="F43" s="172">
        <v>42</v>
      </c>
      <c r="G43" s="172">
        <v>37</v>
      </c>
      <c r="H43" s="172">
        <v>0</v>
      </c>
      <c r="I43" s="172">
        <v>2</v>
      </c>
      <c r="J43" s="172">
        <v>24</v>
      </c>
      <c r="K43" s="172">
        <v>1122</v>
      </c>
      <c r="L43" s="172">
        <v>76</v>
      </c>
      <c r="M43" s="172">
        <v>49</v>
      </c>
      <c r="N43" s="172">
        <v>4328</v>
      </c>
      <c r="O43" s="172">
        <v>388</v>
      </c>
      <c r="P43" s="172">
        <v>0</v>
      </c>
      <c r="Q43" s="172">
        <v>1</v>
      </c>
      <c r="R43" s="172">
        <v>118</v>
      </c>
      <c r="S43" s="173">
        <v>6082</v>
      </c>
      <c r="T43" s="173">
        <v>636</v>
      </c>
      <c r="U43" s="173">
        <v>9</v>
      </c>
      <c r="V43" s="173">
        <v>38</v>
      </c>
      <c r="W43" s="173">
        <v>0</v>
      </c>
      <c r="X43" s="174">
        <v>2</v>
      </c>
      <c r="Y43" s="173">
        <v>24</v>
      </c>
      <c r="Z43" s="173">
        <v>1013</v>
      </c>
      <c r="AA43" s="173">
        <v>52</v>
      </c>
      <c r="AB43" s="173">
        <v>40</v>
      </c>
      <c r="AC43" s="173">
        <v>3884</v>
      </c>
      <c r="AD43" s="173">
        <v>384</v>
      </c>
      <c r="AE43" s="165" t="str">
        <f t="shared" si="1"/>
        <v>東</v>
      </c>
    </row>
    <row r="44" spans="1:31" s="144" customFormat="1" ht="12" customHeight="1">
      <c r="A44" s="162"/>
      <c r="B44" s="163" t="s">
        <v>309</v>
      </c>
      <c r="C44" s="164"/>
      <c r="D44" s="171">
        <v>4745</v>
      </c>
      <c r="E44" s="172">
        <v>395</v>
      </c>
      <c r="F44" s="172">
        <v>25</v>
      </c>
      <c r="G44" s="172">
        <v>34</v>
      </c>
      <c r="H44" s="172">
        <v>0</v>
      </c>
      <c r="I44" s="172">
        <v>3</v>
      </c>
      <c r="J44" s="172">
        <v>28</v>
      </c>
      <c r="K44" s="172">
        <v>788</v>
      </c>
      <c r="L44" s="172">
        <v>43</v>
      </c>
      <c r="M44" s="172">
        <v>44</v>
      </c>
      <c r="N44" s="172">
        <v>3180</v>
      </c>
      <c r="O44" s="172">
        <v>143</v>
      </c>
      <c r="P44" s="172">
        <v>0</v>
      </c>
      <c r="Q44" s="172">
        <v>0</v>
      </c>
      <c r="R44" s="172">
        <v>62</v>
      </c>
      <c r="S44" s="173">
        <v>4279</v>
      </c>
      <c r="T44" s="173">
        <v>386</v>
      </c>
      <c r="U44" s="173">
        <v>9</v>
      </c>
      <c r="V44" s="173">
        <v>36</v>
      </c>
      <c r="W44" s="173">
        <v>0</v>
      </c>
      <c r="X44" s="174">
        <v>2</v>
      </c>
      <c r="Y44" s="173">
        <v>28</v>
      </c>
      <c r="Z44" s="173">
        <v>730</v>
      </c>
      <c r="AA44" s="173">
        <v>31</v>
      </c>
      <c r="AB44" s="173">
        <v>32</v>
      </c>
      <c r="AC44" s="173">
        <v>2885</v>
      </c>
      <c r="AD44" s="173">
        <v>140</v>
      </c>
      <c r="AE44" s="165" t="str">
        <f t="shared" si="1"/>
        <v>国</v>
      </c>
    </row>
    <row r="45" spans="1:31" s="144" customFormat="1" ht="12" customHeight="1">
      <c r="A45" s="162"/>
      <c r="B45" s="166" t="s">
        <v>310</v>
      </c>
      <c r="C45" s="164"/>
      <c r="D45" s="171">
        <v>3272</v>
      </c>
      <c r="E45" s="172">
        <v>398</v>
      </c>
      <c r="F45" s="172">
        <v>22</v>
      </c>
      <c r="G45" s="172">
        <v>35</v>
      </c>
      <c r="H45" s="172">
        <v>0</v>
      </c>
      <c r="I45" s="172">
        <v>1</v>
      </c>
      <c r="J45" s="172">
        <v>15</v>
      </c>
      <c r="K45" s="172">
        <v>527</v>
      </c>
      <c r="L45" s="172">
        <v>35</v>
      </c>
      <c r="M45" s="172">
        <v>29</v>
      </c>
      <c r="N45" s="172">
        <v>2046</v>
      </c>
      <c r="O45" s="172">
        <v>109</v>
      </c>
      <c r="P45" s="172">
        <v>0</v>
      </c>
      <c r="Q45" s="172">
        <v>0</v>
      </c>
      <c r="R45" s="172">
        <v>55</v>
      </c>
      <c r="S45" s="173">
        <v>2939</v>
      </c>
      <c r="T45" s="173">
        <v>403</v>
      </c>
      <c r="U45" s="173">
        <v>4</v>
      </c>
      <c r="V45" s="173">
        <v>36</v>
      </c>
      <c r="W45" s="173">
        <v>0</v>
      </c>
      <c r="X45" s="174">
        <v>1</v>
      </c>
      <c r="Y45" s="173">
        <v>15</v>
      </c>
      <c r="Z45" s="173">
        <v>495</v>
      </c>
      <c r="AA45" s="173">
        <v>22</v>
      </c>
      <c r="AB45" s="173">
        <v>23</v>
      </c>
      <c r="AC45" s="173">
        <v>1831</v>
      </c>
      <c r="AD45" s="173">
        <v>109</v>
      </c>
      <c r="AE45" s="165" t="str">
        <f t="shared" si="1"/>
        <v>国</v>
      </c>
    </row>
    <row r="46" spans="1:31" s="144" customFormat="1" ht="12" customHeight="1">
      <c r="A46" s="162"/>
      <c r="B46" s="163" t="s">
        <v>311</v>
      </c>
      <c r="C46" s="164"/>
      <c r="D46" s="171">
        <v>3142</v>
      </c>
      <c r="E46" s="172">
        <v>447</v>
      </c>
      <c r="F46" s="172">
        <v>19</v>
      </c>
      <c r="G46" s="172">
        <v>27</v>
      </c>
      <c r="H46" s="172">
        <v>0</v>
      </c>
      <c r="I46" s="172">
        <v>2</v>
      </c>
      <c r="J46" s="172">
        <v>10</v>
      </c>
      <c r="K46" s="172">
        <v>494</v>
      </c>
      <c r="L46" s="172">
        <v>28</v>
      </c>
      <c r="M46" s="172">
        <v>76</v>
      </c>
      <c r="N46" s="172">
        <v>1769</v>
      </c>
      <c r="O46" s="172">
        <v>214</v>
      </c>
      <c r="P46" s="172">
        <v>0</v>
      </c>
      <c r="Q46" s="172">
        <v>3</v>
      </c>
      <c r="R46" s="172">
        <v>53</v>
      </c>
      <c r="S46" s="173">
        <v>2873</v>
      </c>
      <c r="T46" s="173">
        <v>443</v>
      </c>
      <c r="U46" s="173">
        <v>4</v>
      </c>
      <c r="V46" s="173">
        <v>27</v>
      </c>
      <c r="W46" s="173">
        <v>0</v>
      </c>
      <c r="X46" s="173">
        <v>1</v>
      </c>
      <c r="Y46" s="173">
        <v>9</v>
      </c>
      <c r="Z46" s="173">
        <v>460</v>
      </c>
      <c r="AA46" s="173">
        <v>18</v>
      </c>
      <c r="AB46" s="173">
        <v>69</v>
      </c>
      <c r="AC46" s="173">
        <v>1629</v>
      </c>
      <c r="AD46" s="173">
        <v>213</v>
      </c>
      <c r="AE46" s="165" t="str">
        <f t="shared" si="1"/>
        <v>福</v>
      </c>
    </row>
    <row r="47" spans="1:31" s="144" customFormat="1" ht="12" customHeight="1">
      <c r="A47" s="162"/>
      <c r="B47" s="163" t="s">
        <v>312</v>
      </c>
      <c r="C47" s="164"/>
      <c r="D47" s="171">
        <v>3124</v>
      </c>
      <c r="E47" s="172">
        <v>277</v>
      </c>
      <c r="F47" s="172">
        <v>13</v>
      </c>
      <c r="G47" s="172">
        <v>24</v>
      </c>
      <c r="H47" s="172">
        <v>0</v>
      </c>
      <c r="I47" s="172">
        <v>5</v>
      </c>
      <c r="J47" s="172">
        <v>8</v>
      </c>
      <c r="K47" s="172">
        <v>461</v>
      </c>
      <c r="L47" s="172">
        <v>19</v>
      </c>
      <c r="M47" s="172">
        <v>16</v>
      </c>
      <c r="N47" s="172">
        <v>2066</v>
      </c>
      <c r="O47" s="172">
        <v>198</v>
      </c>
      <c r="P47" s="172">
        <v>0</v>
      </c>
      <c r="Q47" s="172">
        <v>1</v>
      </c>
      <c r="R47" s="172">
        <v>36</v>
      </c>
      <c r="S47" s="173">
        <v>2811</v>
      </c>
      <c r="T47" s="173">
        <v>264</v>
      </c>
      <c r="U47" s="173">
        <v>3</v>
      </c>
      <c r="V47" s="173">
        <v>24</v>
      </c>
      <c r="W47" s="173">
        <v>0</v>
      </c>
      <c r="X47" s="173">
        <v>2</v>
      </c>
      <c r="Y47" s="173">
        <v>7</v>
      </c>
      <c r="Z47" s="173">
        <v>425</v>
      </c>
      <c r="AA47" s="173">
        <v>18</v>
      </c>
      <c r="AB47" s="173">
        <v>12</v>
      </c>
      <c r="AC47" s="173">
        <v>1860</v>
      </c>
      <c r="AD47" s="173">
        <v>196</v>
      </c>
      <c r="AE47" s="165" t="str">
        <f t="shared" si="1"/>
        <v>狛</v>
      </c>
    </row>
    <row r="48" spans="1:31" s="144" customFormat="1" ht="12" customHeight="1">
      <c r="A48" s="162"/>
      <c r="B48" s="166" t="s">
        <v>313</v>
      </c>
      <c r="C48" s="164"/>
      <c r="D48" s="171">
        <v>3685</v>
      </c>
      <c r="E48" s="172">
        <v>458</v>
      </c>
      <c r="F48" s="172">
        <v>29</v>
      </c>
      <c r="G48" s="172">
        <v>38</v>
      </c>
      <c r="H48" s="172">
        <v>1</v>
      </c>
      <c r="I48" s="172">
        <v>4</v>
      </c>
      <c r="J48" s="172">
        <v>21</v>
      </c>
      <c r="K48" s="172">
        <v>553</v>
      </c>
      <c r="L48" s="172">
        <v>28</v>
      </c>
      <c r="M48" s="172">
        <v>41</v>
      </c>
      <c r="N48" s="172">
        <v>2353</v>
      </c>
      <c r="O48" s="172">
        <v>114</v>
      </c>
      <c r="P48" s="172">
        <v>0</v>
      </c>
      <c r="Q48" s="172">
        <v>0</v>
      </c>
      <c r="R48" s="172">
        <v>45</v>
      </c>
      <c r="S48" s="173">
        <v>3344</v>
      </c>
      <c r="T48" s="173">
        <v>439</v>
      </c>
      <c r="U48" s="173">
        <v>10</v>
      </c>
      <c r="V48" s="173">
        <v>38</v>
      </c>
      <c r="W48" s="173">
        <v>0</v>
      </c>
      <c r="X48" s="174">
        <v>2</v>
      </c>
      <c r="Y48" s="173">
        <v>21</v>
      </c>
      <c r="Z48" s="173">
        <v>514</v>
      </c>
      <c r="AA48" s="173">
        <v>22</v>
      </c>
      <c r="AB48" s="173">
        <v>33</v>
      </c>
      <c r="AC48" s="173">
        <v>2155</v>
      </c>
      <c r="AD48" s="173">
        <v>110</v>
      </c>
      <c r="AE48" s="165" t="str">
        <f t="shared" si="1"/>
        <v>東</v>
      </c>
    </row>
    <row r="49" spans="1:31" s="144" customFormat="1" ht="12" customHeight="1">
      <c r="A49" s="162"/>
      <c r="B49" s="166" t="s">
        <v>314</v>
      </c>
      <c r="C49" s="164"/>
      <c r="D49" s="171">
        <v>3656</v>
      </c>
      <c r="E49" s="172">
        <v>318</v>
      </c>
      <c r="F49" s="172">
        <v>22</v>
      </c>
      <c r="G49" s="172">
        <v>25</v>
      </c>
      <c r="H49" s="172">
        <v>0</v>
      </c>
      <c r="I49" s="172">
        <v>14</v>
      </c>
      <c r="J49" s="172">
        <v>16</v>
      </c>
      <c r="K49" s="172">
        <v>563</v>
      </c>
      <c r="L49" s="172">
        <v>32</v>
      </c>
      <c r="M49" s="172">
        <v>25</v>
      </c>
      <c r="N49" s="172">
        <v>2137</v>
      </c>
      <c r="O49" s="172">
        <v>449</v>
      </c>
      <c r="P49" s="172">
        <v>0</v>
      </c>
      <c r="Q49" s="172">
        <v>0</v>
      </c>
      <c r="R49" s="172">
        <v>55</v>
      </c>
      <c r="S49" s="173">
        <v>3331</v>
      </c>
      <c r="T49" s="173">
        <v>305</v>
      </c>
      <c r="U49" s="173">
        <v>6</v>
      </c>
      <c r="V49" s="173">
        <v>25</v>
      </c>
      <c r="W49" s="173">
        <v>0</v>
      </c>
      <c r="X49" s="174">
        <v>9</v>
      </c>
      <c r="Y49" s="173">
        <v>16</v>
      </c>
      <c r="Z49" s="173">
        <v>520</v>
      </c>
      <c r="AA49" s="173">
        <v>27</v>
      </c>
      <c r="AB49" s="173">
        <v>19</v>
      </c>
      <c r="AC49" s="173">
        <v>1957</v>
      </c>
      <c r="AD49" s="173">
        <v>447</v>
      </c>
      <c r="AE49" s="165" t="str">
        <f t="shared" si="1"/>
        <v>清</v>
      </c>
    </row>
    <row r="50" spans="1:31" s="144" customFormat="1" ht="12" customHeight="1">
      <c r="A50" s="162"/>
      <c r="B50" s="166" t="s">
        <v>315</v>
      </c>
      <c r="C50" s="164"/>
      <c r="D50" s="171">
        <v>3489</v>
      </c>
      <c r="E50" s="172">
        <v>425</v>
      </c>
      <c r="F50" s="172">
        <v>25</v>
      </c>
      <c r="G50" s="172">
        <v>20</v>
      </c>
      <c r="H50" s="172">
        <v>0</v>
      </c>
      <c r="I50" s="172">
        <v>1</v>
      </c>
      <c r="J50" s="172">
        <v>19</v>
      </c>
      <c r="K50" s="172">
        <v>527</v>
      </c>
      <c r="L50" s="172">
        <v>49</v>
      </c>
      <c r="M50" s="172">
        <v>20</v>
      </c>
      <c r="N50" s="172">
        <v>2198</v>
      </c>
      <c r="O50" s="172">
        <v>161</v>
      </c>
      <c r="P50" s="172">
        <v>0</v>
      </c>
      <c r="Q50" s="172">
        <v>0</v>
      </c>
      <c r="R50" s="172">
        <v>44</v>
      </c>
      <c r="S50" s="173">
        <v>3161</v>
      </c>
      <c r="T50" s="173">
        <v>413</v>
      </c>
      <c r="U50" s="173">
        <v>9</v>
      </c>
      <c r="V50" s="173">
        <v>20</v>
      </c>
      <c r="W50" s="173">
        <v>0</v>
      </c>
      <c r="X50" s="174">
        <v>0</v>
      </c>
      <c r="Y50" s="173">
        <v>20</v>
      </c>
      <c r="Z50" s="173">
        <v>486</v>
      </c>
      <c r="AA50" s="173">
        <v>40</v>
      </c>
      <c r="AB50" s="173">
        <v>16</v>
      </c>
      <c r="AC50" s="173">
        <v>1996</v>
      </c>
      <c r="AD50" s="173">
        <v>161</v>
      </c>
      <c r="AE50" s="165" t="str">
        <f t="shared" si="1"/>
        <v>東</v>
      </c>
    </row>
    <row r="51" spans="1:31" s="144" customFormat="1" ht="12" customHeight="1">
      <c r="A51" s="162"/>
      <c r="B51" s="166" t="s">
        <v>316</v>
      </c>
      <c r="C51" s="164"/>
      <c r="D51" s="171">
        <v>3585</v>
      </c>
      <c r="E51" s="172">
        <v>429</v>
      </c>
      <c r="F51" s="172">
        <v>21</v>
      </c>
      <c r="G51" s="172">
        <v>27</v>
      </c>
      <c r="H51" s="172">
        <v>0</v>
      </c>
      <c r="I51" s="172">
        <v>3</v>
      </c>
      <c r="J51" s="172">
        <v>26</v>
      </c>
      <c r="K51" s="172">
        <v>525</v>
      </c>
      <c r="L51" s="172">
        <v>39</v>
      </c>
      <c r="M51" s="172">
        <v>24</v>
      </c>
      <c r="N51" s="172">
        <v>2287</v>
      </c>
      <c r="O51" s="172">
        <v>164</v>
      </c>
      <c r="P51" s="172">
        <v>0</v>
      </c>
      <c r="Q51" s="172">
        <v>1</v>
      </c>
      <c r="R51" s="172">
        <v>39</v>
      </c>
      <c r="S51" s="173">
        <v>3336</v>
      </c>
      <c r="T51" s="173">
        <v>454</v>
      </c>
      <c r="U51" s="173">
        <v>3</v>
      </c>
      <c r="V51" s="173">
        <v>26</v>
      </c>
      <c r="W51" s="173">
        <v>0</v>
      </c>
      <c r="X51" s="174">
        <v>1</v>
      </c>
      <c r="Y51" s="173">
        <v>26</v>
      </c>
      <c r="Z51" s="173">
        <v>475</v>
      </c>
      <c r="AA51" s="173">
        <v>26</v>
      </c>
      <c r="AB51" s="173">
        <v>25</v>
      </c>
      <c r="AC51" s="173">
        <v>2136</v>
      </c>
      <c r="AD51" s="173">
        <v>164</v>
      </c>
      <c r="AE51" s="165" t="str">
        <f t="shared" si="1"/>
        <v>武</v>
      </c>
    </row>
    <row r="52" spans="1:31" s="144" customFormat="1" ht="12" customHeight="1">
      <c r="A52" s="162"/>
      <c r="B52" s="166" t="s">
        <v>317</v>
      </c>
      <c r="C52" s="164"/>
      <c r="D52" s="171">
        <v>6509</v>
      </c>
      <c r="E52" s="172">
        <v>626</v>
      </c>
      <c r="F52" s="172">
        <v>24</v>
      </c>
      <c r="G52" s="172">
        <v>82</v>
      </c>
      <c r="H52" s="172">
        <v>0</v>
      </c>
      <c r="I52" s="172">
        <v>3</v>
      </c>
      <c r="J52" s="172">
        <v>33</v>
      </c>
      <c r="K52" s="172">
        <v>1053</v>
      </c>
      <c r="L52" s="172">
        <v>81</v>
      </c>
      <c r="M52" s="172">
        <v>59</v>
      </c>
      <c r="N52" s="172">
        <v>4015</v>
      </c>
      <c r="O52" s="172">
        <v>452</v>
      </c>
      <c r="P52" s="172">
        <v>0</v>
      </c>
      <c r="Q52" s="172">
        <v>2</v>
      </c>
      <c r="R52" s="172">
        <v>79</v>
      </c>
      <c r="S52" s="173">
        <v>5814</v>
      </c>
      <c r="T52" s="173">
        <v>621</v>
      </c>
      <c r="U52" s="173">
        <v>6</v>
      </c>
      <c r="V52" s="173">
        <v>84</v>
      </c>
      <c r="W52" s="173">
        <v>0</v>
      </c>
      <c r="X52" s="173">
        <v>3</v>
      </c>
      <c r="Y52" s="173">
        <v>32</v>
      </c>
      <c r="Z52" s="173">
        <v>957</v>
      </c>
      <c r="AA52" s="173">
        <v>66</v>
      </c>
      <c r="AB52" s="173">
        <v>45</v>
      </c>
      <c r="AC52" s="173">
        <v>3554</v>
      </c>
      <c r="AD52" s="173">
        <v>446</v>
      </c>
      <c r="AE52" s="165" t="str">
        <f t="shared" si="1"/>
        <v>多</v>
      </c>
    </row>
    <row r="53" spans="1:31" s="144" customFormat="1" ht="12" customHeight="1">
      <c r="A53" s="162"/>
      <c r="B53" s="166" t="s">
        <v>318</v>
      </c>
      <c r="C53" s="164"/>
      <c r="D53" s="171">
        <v>2275</v>
      </c>
      <c r="E53" s="172">
        <v>356</v>
      </c>
      <c r="F53" s="172">
        <v>10</v>
      </c>
      <c r="G53" s="172">
        <v>11</v>
      </c>
      <c r="H53" s="172">
        <v>0</v>
      </c>
      <c r="I53" s="172">
        <v>2</v>
      </c>
      <c r="J53" s="172">
        <v>21</v>
      </c>
      <c r="K53" s="172">
        <v>364</v>
      </c>
      <c r="L53" s="172">
        <v>24</v>
      </c>
      <c r="M53" s="172">
        <v>26</v>
      </c>
      <c r="N53" s="172">
        <v>1354</v>
      </c>
      <c r="O53" s="172">
        <v>70</v>
      </c>
      <c r="P53" s="172">
        <v>0</v>
      </c>
      <c r="Q53" s="172">
        <v>0</v>
      </c>
      <c r="R53" s="172">
        <v>37</v>
      </c>
      <c r="S53" s="173">
        <v>2129</v>
      </c>
      <c r="T53" s="173">
        <v>370</v>
      </c>
      <c r="U53" s="173">
        <v>1</v>
      </c>
      <c r="V53" s="173">
        <v>13</v>
      </c>
      <c r="W53" s="173">
        <v>0</v>
      </c>
      <c r="X53" s="174">
        <v>0</v>
      </c>
      <c r="Y53" s="173">
        <v>21</v>
      </c>
      <c r="Z53" s="173">
        <v>340</v>
      </c>
      <c r="AA53" s="173">
        <v>22</v>
      </c>
      <c r="AB53" s="173">
        <v>26</v>
      </c>
      <c r="AC53" s="173">
        <v>1267</v>
      </c>
      <c r="AD53" s="173">
        <v>69</v>
      </c>
      <c r="AE53" s="165" t="str">
        <f t="shared" si="1"/>
        <v>羽</v>
      </c>
    </row>
    <row r="54" spans="1:31" s="144" customFormat="1" ht="12" customHeight="1">
      <c r="A54" s="162"/>
      <c r="B54" s="166" t="s">
        <v>319</v>
      </c>
      <c r="C54" s="164"/>
      <c r="D54" s="171">
        <v>3506</v>
      </c>
      <c r="E54" s="172">
        <v>430</v>
      </c>
      <c r="F54" s="172">
        <v>12</v>
      </c>
      <c r="G54" s="172">
        <v>42</v>
      </c>
      <c r="H54" s="172">
        <v>0</v>
      </c>
      <c r="I54" s="172">
        <v>2</v>
      </c>
      <c r="J54" s="172">
        <v>24</v>
      </c>
      <c r="K54" s="172">
        <v>558</v>
      </c>
      <c r="L54" s="172">
        <v>28</v>
      </c>
      <c r="M54" s="172">
        <v>17</v>
      </c>
      <c r="N54" s="172">
        <v>2186</v>
      </c>
      <c r="O54" s="172">
        <v>159</v>
      </c>
      <c r="P54" s="172">
        <v>0</v>
      </c>
      <c r="Q54" s="172">
        <v>1</v>
      </c>
      <c r="R54" s="172">
        <v>47</v>
      </c>
      <c r="S54" s="173">
        <v>3326</v>
      </c>
      <c r="T54" s="173">
        <v>455</v>
      </c>
      <c r="U54" s="173">
        <v>4</v>
      </c>
      <c r="V54" s="173">
        <v>43</v>
      </c>
      <c r="W54" s="173">
        <v>0</v>
      </c>
      <c r="X54" s="173">
        <v>1</v>
      </c>
      <c r="Y54" s="173">
        <v>22</v>
      </c>
      <c r="Z54" s="173">
        <v>534</v>
      </c>
      <c r="AA54" s="173">
        <v>23</v>
      </c>
      <c r="AB54" s="173">
        <v>18</v>
      </c>
      <c r="AC54" s="173">
        <v>2069</v>
      </c>
      <c r="AD54" s="173">
        <v>157</v>
      </c>
      <c r="AE54" s="165" t="str">
        <f t="shared" si="1"/>
        <v>あ</v>
      </c>
    </row>
    <row r="55" spans="1:31" s="144" customFormat="1" ht="12" customHeight="1">
      <c r="A55" s="162"/>
      <c r="B55" s="166" t="s">
        <v>320</v>
      </c>
      <c r="C55" s="164"/>
      <c r="D55" s="171">
        <v>8414</v>
      </c>
      <c r="E55" s="172">
        <v>733</v>
      </c>
      <c r="F55" s="172">
        <v>44</v>
      </c>
      <c r="G55" s="172">
        <v>86</v>
      </c>
      <c r="H55" s="172">
        <v>0</v>
      </c>
      <c r="I55" s="172">
        <v>4</v>
      </c>
      <c r="J55" s="172">
        <v>29</v>
      </c>
      <c r="K55" s="172">
        <v>1407</v>
      </c>
      <c r="L55" s="172">
        <v>83</v>
      </c>
      <c r="M55" s="172">
        <v>63</v>
      </c>
      <c r="N55" s="172">
        <v>5385</v>
      </c>
      <c r="O55" s="172">
        <v>463</v>
      </c>
      <c r="P55" s="172">
        <v>0</v>
      </c>
      <c r="Q55" s="172">
        <v>0</v>
      </c>
      <c r="R55" s="172">
        <v>117</v>
      </c>
      <c r="S55" s="173">
        <v>7734</v>
      </c>
      <c r="T55" s="173">
        <v>729</v>
      </c>
      <c r="U55" s="173">
        <v>8</v>
      </c>
      <c r="V55" s="173">
        <v>85</v>
      </c>
      <c r="W55" s="173">
        <v>0</v>
      </c>
      <c r="X55" s="174">
        <v>4</v>
      </c>
      <c r="Y55" s="173">
        <v>28</v>
      </c>
      <c r="Z55" s="173">
        <v>1253</v>
      </c>
      <c r="AA55" s="173">
        <v>63</v>
      </c>
      <c r="AB55" s="173">
        <v>51</v>
      </c>
      <c r="AC55" s="173">
        <v>5054</v>
      </c>
      <c r="AD55" s="173">
        <v>459</v>
      </c>
      <c r="AE55" s="165" t="str">
        <f t="shared" si="1"/>
        <v>西</v>
      </c>
    </row>
    <row r="56" spans="1:31" s="144" customFormat="1" ht="12" customHeight="1">
      <c r="A56" s="162"/>
      <c r="B56" s="163" t="s">
        <v>321</v>
      </c>
      <c r="C56" s="164"/>
      <c r="D56" s="171">
        <v>1708</v>
      </c>
      <c r="E56" s="172">
        <v>289</v>
      </c>
      <c r="F56" s="172">
        <v>9</v>
      </c>
      <c r="G56" s="172">
        <v>7</v>
      </c>
      <c r="H56" s="172">
        <v>0</v>
      </c>
      <c r="I56" s="172">
        <v>1</v>
      </c>
      <c r="J56" s="172">
        <v>32</v>
      </c>
      <c r="K56" s="172">
        <v>250</v>
      </c>
      <c r="L56" s="172">
        <v>21</v>
      </c>
      <c r="M56" s="172">
        <v>19</v>
      </c>
      <c r="N56" s="172">
        <v>1027</v>
      </c>
      <c r="O56" s="172">
        <v>19</v>
      </c>
      <c r="P56" s="172">
        <v>0</v>
      </c>
      <c r="Q56" s="172">
        <v>0</v>
      </c>
      <c r="R56" s="172">
        <v>34</v>
      </c>
      <c r="S56" s="173">
        <v>1534</v>
      </c>
      <c r="T56" s="173">
        <v>311</v>
      </c>
      <c r="U56" s="173">
        <v>2</v>
      </c>
      <c r="V56" s="173">
        <v>7</v>
      </c>
      <c r="W56" s="173">
        <v>0</v>
      </c>
      <c r="X56" s="173">
        <v>1</v>
      </c>
      <c r="Y56" s="173">
        <v>31</v>
      </c>
      <c r="Z56" s="173">
        <v>233</v>
      </c>
      <c r="AA56" s="173">
        <v>12</v>
      </c>
      <c r="AB56" s="173">
        <v>15</v>
      </c>
      <c r="AC56" s="173">
        <v>903</v>
      </c>
      <c r="AD56" s="173">
        <v>19</v>
      </c>
      <c r="AE56" s="165" t="str">
        <f t="shared" si="1"/>
        <v>瑞</v>
      </c>
    </row>
    <row r="57" spans="1:31" s="144" customFormat="1" ht="12" customHeight="1">
      <c r="A57" s="162"/>
      <c r="B57" s="163" t="s">
        <v>322</v>
      </c>
      <c r="C57" s="164"/>
      <c r="D57" s="171">
        <v>806</v>
      </c>
      <c r="E57" s="172">
        <v>89</v>
      </c>
      <c r="F57" s="172">
        <v>5</v>
      </c>
      <c r="G57" s="172">
        <v>9</v>
      </c>
      <c r="H57" s="172">
        <v>0</v>
      </c>
      <c r="I57" s="172">
        <v>0</v>
      </c>
      <c r="J57" s="172">
        <v>11</v>
      </c>
      <c r="K57" s="172">
        <v>135</v>
      </c>
      <c r="L57" s="172">
        <v>6</v>
      </c>
      <c r="M57" s="172">
        <v>3</v>
      </c>
      <c r="N57" s="172">
        <v>497</v>
      </c>
      <c r="O57" s="172">
        <v>35</v>
      </c>
      <c r="P57" s="172">
        <v>0</v>
      </c>
      <c r="Q57" s="172">
        <v>0</v>
      </c>
      <c r="R57" s="172">
        <v>16</v>
      </c>
      <c r="S57" s="173">
        <v>772</v>
      </c>
      <c r="T57" s="173">
        <v>101</v>
      </c>
      <c r="U57" s="174">
        <v>3</v>
      </c>
      <c r="V57" s="173">
        <v>9</v>
      </c>
      <c r="W57" s="173">
        <v>0</v>
      </c>
      <c r="X57" s="173">
        <v>0</v>
      </c>
      <c r="Y57" s="173">
        <v>11</v>
      </c>
      <c r="Z57" s="173">
        <v>130</v>
      </c>
      <c r="AA57" s="173">
        <v>4</v>
      </c>
      <c r="AB57" s="173">
        <v>3</v>
      </c>
      <c r="AC57" s="173">
        <v>476</v>
      </c>
      <c r="AD57" s="173">
        <v>35</v>
      </c>
      <c r="AE57" s="165" t="str">
        <f t="shared" si="1"/>
        <v>日</v>
      </c>
    </row>
    <row r="58" spans="1:31" s="144" customFormat="1" ht="12" customHeight="1">
      <c r="A58" s="162"/>
      <c r="B58" s="163" t="s">
        <v>323</v>
      </c>
      <c r="C58" s="164"/>
      <c r="D58" s="171">
        <v>210</v>
      </c>
      <c r="E58" s="172">
        <v>37</v>
      </c>
      <c r="F58" s="172">
        <v>1</v>
      </c>
      <c r="G58" s="172">
        <v>2</v>
      </c>
      <c r="H58" s="172">
        <v>0</v>
      </c>
      <c r="I58" s="172">
        <v>1</v>
      </c>
      <c r="J58" s="172">
        <v>4</v>
      </c>
      <c r="K58" s="172">
        <v>41</v>
      </c>
      <c r="L58" s="172">
        <v>0</v>
      </c>
      <c r="M58" s="172">
        <v>0</v>
      </c>
      <c r="N58" s="172">
        <v>108</v>
      </c>
      <c r="O58" s="172">
        <v>7</v>
      </c>
      <c r="P58" s="172">
        <v>1</v>
      </c>
      <c r="Q58" s="172">
        <v>5</v>
      </c>
      <c r="R58" s="172">
        <v>3</v>
      </c>
      <c r="S58" s="173">
        <v>176</v>
      </c>
      <c r="T58" s="173">
        <v>36</v>
      </c>
      <c r="U58" s="173">
        <v>0</v>
      </c>
      <c r="V58" s="173">
        <v>1</v>
      </c>
      <c r="W58" s="173">
        <v>0</v>
      </c>
      <c r="X58" s="173">
        <v>0</v>
      </c>
      <c r="Y58" s="173">
        <v>3</v>
      </c>
      <c r="Z58" s="173">
        <v>35</v>
      </c>
      <c r="AA58" s="173">
        <v>0</v>
      </c>
      <c r="AB58" s="173">
        <v>0</v>
      </c>
      <c r="AC58" s="173">
        <v>94</v>
      </c>
      <c r="AD58" s="173">
        <v>7</v>
      </c>
      <c r="AE58" s="165" t="str">
        <f t="shared" si="1"/>
        <v>檜</v>
      </c>
    </row>
    <row r="59" spans="1:31" s="145" customFormat="1" ht="12" customHeight="1">
      <c r="A59" s="162"/>
      <c r="B59" s="163" t="s">
        <v>324</v>
      </c>
      <c r="C59" s="164"/>
      <c r="D59" s="175">
        <v>617</v>
      </c>
      <c r="E59" s="172">
        <v>78</v>
      </c>
      <c r="F59" s="172">
        <v>3</v>
      </c>
      <c r="G59" s="172">
        <v>6</v>
      </c>
      <c r="H59" s="172">
        <v>0</v>
      </c>
      <c r="I59" s="172">
        <v>2</v>
      </c>
      <c r="J59" s="172">
        <v>17</v>
      </c>
      <c r="K59" s="172">
        <v>147</v>
      </c>
      <c r="L59" s="172">
        <v>18</v>
      </c>
      <c r="M59" s="172">
        <v>0</v>
      </c>
      <c r="N59" s="172">
        <v>237</v>
      </c>
      <c r="O59" s="172">
        <v>29</v>
      </c>
      <c r="P59" s="172">
        <v>3</v>
      </c>
      <c r="Q59" s="172">
        <v>10</v>
      </c>
      <c r="R59" s="172">
        <v>67</v>
      </c>
      <c r="S59" s="173">
        <v>422</v>
      </c>
      <c r="T59" s="173">
        <v>68</v>
      </c>
      <c r="U59" s="173">
        <v>0</v>
      </c>
      <c r="V59" s="173">
        <v>0</v>
      </c>
      <c r="W59" s="173">
        <v>0</v>
      </c>
      <c r="X59" s="173">
        <v>0</v>
      </c>
      <c r="Y59" s="173">
        <v>14</v>
      </c>
      <c r="Z59" s="173">
        <v>103</v>
      </c>
      <c r="AA59" s="173">
        <v>4</v>
      </c>
      <c r="AB59" s="173">
        <v>1</v>
      </c>
      <c r="AC59" s="173">
        <v>203</v>
      </c>
      <c r="AD59" s="176">
        <v>29</v>
      </c>
      <c r="AE59" s="165" t="str">
        <f t="shared" si="1"/>
        <v>奥</v>
      </c>
    </row>
    <row r="60" spans="1:31" s="145" customFormat="1" ht="13.5" customHeight="1" thickBot="1">
      <c r="A60" s="167"/>
      <c r="B60" s="168" t="s">
        <v>325</v>
      </c>
      <c r="C60" s="169"/>
      <c r="D60" s="177">
        <v>264</v>
      </c>
      <c r="E60" s="178">
        <v>101</v>
      </c>
      <c r="F60" s="178">
        <v>4</v>
      </c>
      <c r="G60" s="178">
        <v>0</v>
      </c>
      <c r="H60" s="178">
        <v>0</v>
      </c>
      <c r="I60" s="178">
        <v>3</v>
      </c>
      <c r="J60" s="178">
        <v>2</v>
      </c>
      <c r="K60" s="178">
        <v>3</v>
      </c>
      <c r="L60" s="178">
        <v>0</v>
      </c>
      <c r="M60" s="178">
        <v>0</v>
      </c>
      <c r="N60" s="178">
        <v>13</v>
      </c>
      <c r="O60" s="178">
        <v>132</v>
      </c>
      <c r="P60" s="178">
        <v>6</v>
      </c>
      <c r="Q60" s="178">
        <v>0</v>
      </c>
      <c r="R60" s="178">
        <v>0</v>
      </c>
      <c r="S60" s="179">
        <v>131</v>
      </c>
      <c r="T60" s="180">
        <v>99</v>
      </c>
      <c r="U60" s="180">
        <v>0</v>
      </c>
      <c r="V60" s="180">
        <v>0</v>
      </c>
      <c r="W60" s="180">
        <v>0</v>
      </c>
      <c r="X60" s="180">
        <v>1</v>
      </c>
      <c r="Y60" s="180">
        <v>2</v>
      </c>
      <c r="Z60" s="180">
        <v>1</v>
      </c>
      <c r="AA60" s="180">
        <v>0</v>
      </c>
      <c r="AB60" s="180">
        <v>0</v>
      </c>
      <c r="AC60" s="180">
        <v>13</v>
      </c>
      <c r="AD60" s="180">
        <v>15</v>
      </c>
      <c r="AE60" s="170" t="s">
        <v>326</v>
      </c>
    </row>
    <row r="61" ht="12">
      <c r="B61" s="129" t="s">
        <v>294</v>
      </c>
    </row>
    <row r="62" ht="12">
      <c r="B62" s="129"/>
    </row>
  </sheetData>
  <sheetProtection/>
  <mergeCells count="5">
    <mergeCell ref="Q1:AE1"/>
    <mergeCell ref="A1:P1"/>
    <mergeCell ref="D3:R3"/>
    <mergeCell ref="S3:AD3"/>
    <mergeCell ref="B3:B5"/>
  </mergeCells>
  <printOptions/>
  <pageMargins left="0.9448818897637796" right="0.9448818897637796" top="0.4724409448818898" bottom="0.35433070866141736" header="0.5511811023622047" footer="0.2362204724409449"/>
  <pageSetup horizontalDpi="1200" verticalDpi="1200" orientation="landscape" paperSize="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救急部救急管理課救急情報係</dc:creator>
  <cp:keywords/>
  <dc:description/>
  <cp:lastModifiedBy>情報通信課</cp:lastModifiedBy>
  <cp:lastPrinted>2011-07-21T06:49:45Z</cp:lastPrinted>
  <dcterms:created xsi:type="dcterms:W3CDTF">2007-03-26T05:39:29Z</dcterms:created>
  <dcterms:modified xsi:type="dcterms:W3CDTF">2013-07-23T07:40:40Z</dcterms:modified>
  <cp:category/>
  <cp:version/>
  <cp:contentType/>
  <cp:contentStatus/>
</cp:coreProperties>
</file>