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0" yWindow="210" windowWidth="7500" windowHeight="7980" tabRatio="605" activeTab="0"/>
  </bookViews>
  <sheets>
    <sheet name="14" sheetId="1" r:id="rId1"/>
  </sheets>
  <definedNames>
    <definedName name="_xlnm.Print_Area" localSheetId="0">'14'!$A$1:$Q$31</definedName>
  </definedNames>
  <calcPr fullCalcOnLoad="1"/>
</workbook>
</file>

<file path=xl/sharedStrings.xml><?xml version="1.0" encoding="utf-8"?>
<sst xmlns="http://schemas.openxmlformats.org/spreadsheetml/2006/main" count="100" uniqueCount="79">
  <si>
    <t>計</t>
  </si>
  <si>
    <t>小　　　計</t>
  </si>
  <si>
    <t>屋　　　内</t>
  </si>
  <si>
    <t>屋外タンク</t>
  </si>
  <si>
    <t>屋内タンク</t>
  </si>
  <si>
    <t>地下タンク</t>
  </si>
  <si>
    <t>簡易タンク</t>
  </si>
  <si>
    <t>移動タンク</t>
  </si>
  <si>
    <t>屋　　　外</t>
  </si>
  <si>
    <t>給　　　油</t>
  </si>
  <si>
    <t>第１種販売</t>
  </si>
  <si>
    <t>第２種販売</t>
  </si>
  <si>
    <t>移　　　送</t>
  </si>
  <si>
    <t>一　　　般</t>
  </si>
  <si>
    <t>第　　一　　類</t>
  </si>
  <si>
    <t>第　　二　　類</t>
  </si>
  <si>
    <t>第　　三　　類</t>
  </si>
  <si>
    <t>第　　四　　類</t>
  </si>
  <si>
    <t>第　　五　　類</t>
  </si>
  <si>
    <t>第　　六　　類</t>
  </si>
  <si>
    <t>混　　　　　在</t>
  </si>
  <si>
    <t>製 造 所</t>
  </si>
  <si>
    <t>貯　　　　蔵　　　　所</t>
  </si>
  <si>
    <t>取　　　扱　　　所</t>
  </si>
  <si>
    <t>類 　　　別</t>
  </si>
  <si>
    <t>(-)</t>
  </si>
  <si>
    <t>　</t>
  </si>
  <si>
    <t>第14表　類別危険物製造所等の施設数（設置許可施設）</t>
  </si>
  <si>
    <t>(107)</t>
  </si>
  <si>
    <t>(66)</t>
  </si>
  <si>
    <t>(1)</t>
  </si>
  <si>
    <t>(2)</t>
  </si>
  <si>
    <t>(11)</t>
  </si>
  <si>
    <t>(52)</t>
  </si>
  <si>
    <t>(444)</t>
  </si>
  <si>
    <t>(313)</t>
  </si>
  <si>
    <t>(24)</t>
  </si>
  <si>
    <t>(109)</t>
  </si>
  <si>
    <t>(16)</t>
  </si>
  <si>
    <t>(63)</t>
  </si>
  <si>
    <t>(55)</t>
  </si>
  <si>
    <t>(45)</t>
  </si>
  <si>
    <t>(129)</t>
  </si>
  <si>
    <t>(447)</t>
  </si>
  <si>
    <t>(0)</t>
  </si>
  <si>
    <t>(317)</t>
  </si>
  <si>
    <t>(62)</t>
  </si>
  <si>
    <t>(130)</t>
  </si>
  <si>
    <t>（平成23年3月末）</t>
  </si>
  <si>
    <t>平成18年度</t>
  </si>
  <si>
    <t>平成19年度</t>
  </si>
  <si>
    <t>平成20年度</t>
  </si>
  <si>
    <t>平成21年度</t>
  </si>
  <si>
    <t>平成22年度</t>
  </si>
  <si>
    <t>(441)</t>
  </si>
  <si>
    <t>(-)</t>
  </si>
  <si>
    <t>(310)</t>
  </si>
  <si>
    <t>(25)</t>
  </si>
  <si>
    <t>(104)</t>
  </si>
  <si>
    <t>(15)</t>
  </si>
  <si>
    <t>(66)</t>
  </si>
  <si>
    <t>(1)</t>
  </si>
  <si>
    <t>(55)</t>
  </si>
  <si>
    <t>(44)</t>
  </si>
  <si>
    <t>(131)</t>
  </si>
  <si>
    <t>(68)</t>
  </si>
  <si>
    <t>(2)</t>
  </si>
  <si>
    <t>(11)</t>
  </si>
  <si>
    <t>(50)</t>
  </si>
  <si>
    <t>(312)</t>
  </si>
  <si>
    <t>(106)</t>
  </si>
  <si>
    <t>(16)</t>
  </si>
  <si>
    <t>(65)</t>
  </si>
  <si>
    <t>(56)</t>
  </si>
  <si>
    <t>(43)</t>
  </si>
  <si>
    <t>(129)</t>
  </si>
  <si>
    <t>(67)</t>
  </si>
  <si>
    <t>(49)</t>
  </si>
  <si>
    <t>注　（　）内は、島しょ地区の数を内数で示しています。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</si>
</sst>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(-)&quot;;&quot;(&quot;#,###&quot;)&quot;"/>
    <numFmt numFmtId="177" formatCode="[=0]&quot;-&quot;;#,###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distributed" vertical="center" textRotation="255"/>
    </xf>
    <xf numFmtId="0" fontId="2" fillId="0" borderId="12" xfId="0" applyFont="1" applyFill="1" applyBorder="1" applyAlignment="1">
      <alignment horizontal="distributed" vertical="center" textRotation="255"/>
    </xf>
    <xf numFmtId="37" fontId="6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37" fontId="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37" fontId="12" fillId="0" borderId="0" xfId="0" applyNumberFormat="1" applyFont="1" applyFill="1" applyAlignment="1">
      <alignment horizontal="right" vertical="center" wrapText="1"/>
    </xf>
    <xf numFmtId="37" fontId="2" fillId="0" borderId="0" xfId="0" applyNumberFormat="1" applyFont="1" applyFill="1" applyAlignment="1">
      <alignment vertical="center"/>
    </xf>
    <xf numFmtId="37" fontId="2" fillId="0" borderId="13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76" fontId="12" fillId="0" borderId="0" xfId="0" applyNumberFormat="1" applyFont="1" applyFill="1" applyAlignment="1">
      <alignment horizontal="right" vertical="center" wrapText="1"/>
    </xf>
    <xf numFmtId="176" fontId="2" fillId="0" borderId="10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177" fontId="12" fillId="0" borderId="0" xfId="0" applyNumberFormat="1" applyFont="1" applyFill="1" applyAlignment="1">
      <alignment horizontal="right" vertical="center" wrapText="1"/>
    </xf>
    <xf numFmtId="177" fontId="2" fillId="0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37" fontId="11" fillId="0" borderId="0" xfId="0" applyNumberFormat="1" applyFont="1" applyFill="1" applyBorder="1" applyAlignment="1">
      <alignment horizontal="right" vertical="center" wrapText="1"/>
    </xf>
    <xf numFmtId="176" fontId="11" fillId="0" borderId="0" xfId="0" applyNumberFormat="1" applyFont="1" applyFill="1" applyAlignment="1">
      <alignment horizontal="right" vertical="center" wrapText="1"/>
    </xf>
    <xf numFmtId="0" fontId="12" fillId="0" borderId="10" xfId="0" applyFont="1" applyFill="1" applyBorder="1" applyAlignment="1" quotePrefix="1">
      <alignment horizontal="right" vertical="center"/>
    </xf>
    <xf numFmtId="0" fontId="12" fillId="0" borderId="0" xfId="0" applyFont="1" applyFill="1" applyAlignment="1" quotePrefix="1">
      <alignment horizontal="right" vertical="center"/>
    </xf>
    <xf numFmtId="0" fontId="14" fillId="0" borderId="10" xfId="0" applyFont="1" applyFill="1" applyBorder="1" applyAlignment="1">
      <alignment vertical="center"/>
    </xf>
    <xf numFmtId="37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vertical="center"/>
    </xf>
    <xf numFmtId="177" fontId="12" fillId="0" borderId="14" xfId="0" applyNumberFormat="1" applyFont="1" applyFill="1" applyBorder="1" applyAlignment="1">
      <alignment horizontal="distributed" vertical="center"/>
    </xf>
    <xf numFmtId="176" fontId="12" fillId="0" borderId="14" xfId="0" applyNumberFormat="1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justify" vertical="center"/>
    </xf>
    <xf numFmtId="38" fontId="12" fillId="0" borderId="10" xfId="48" applyFont="1" applyFill="1" applyBorder="1" applyAlignment="1">
      <alignment horizontal="right" vertical="center"/>
    </xf>
    <xf numFmtId="38" fontId="12" fillId="0" borderId="0" xfId="48" applyFont="1" applyFill="1" applyAlignment="1">
      <alignment horizontal="right" vertical="center"/>
    </xf>
    <xf numFmtId="38" fontId="12" fillId="0" borderId="10" xfId="48" applyFont="1" applyFill="1" applyBorder="1" applyAlignment="1" quotePrefix="1">
      <alignment horizontal="right" vertical="center"/>
    </xf>
    <xf numFmtId="38" fontId="12" fillId="0" borderId="0" xfId="48" applyFont="1" applyFill="1" applyAlignment="1" quotePrefix="1">
      <alignment horizontal="right" vertical="center"/>
    </xf>
    <xf numFmtId="38" fontId="12" fillId="0" borderId="0" xfId="48" applyFont="1" applyFill="1" applyBorder="1" applyAlignment="1">
      <alignment horizontal="right" vertical="center" wrapText="1"/>
    </xf>
    <xf numFmtId="38" fontId="12" fillId="0" borderId="0" xfId="48" applyFont="1" applyFill="1" applyAlignment="1">
      <alignment horizontal="right" vertical="center" wrapText="1"/>
    </xf>
    <xf numFmtId="0" fontId="13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distributed" textRotation="255"/>
    </xf>
    <xf numFmtId="0" fontId="2" fillId="0" borderId="19" xfId="0" applyFont="1" applyFill="1" applyBorder="1" applyAlignment="1">
      <alignment horizontal="center" vertical="distributed" textRotation="255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23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view="pageBreakPreview" zoomScaleSheetLayoutView="100" zoomScalePageLayoutView="0" workbookViewId="0" topLeftCell="A1">
      <pane ySplit="5" topLeftCell="A10" activePane="bottomLeft" state="frozen"/>
      <selection pane="topLeft" activeCell="A1" sqref="A1"/>
      <selection pane="bottomLeft" activeCell="A32" sqref="A32"/>
    </sheetView>
  </sheetViews>
  <sheetFormatPr defaultColWidth="9.00390625" defaultRowHeight="13.5"/>
  <cols>
    <col min="1" max="1" width="12.625" style="1" customWidth="1"/>
    <col min="2" max="3" width="5.625" style="1" customWidth="1"/>
    <col min="4" max="16" width="5.125" style="1" customWidth="1"/>
    <col min="17" max="17" width="5.00390625" style="1" customWidth="1"/>
    <col min="18" max="18" width="12.125" style="1" customWidth="1"/>
    <col min="19" max="16384" width="9.00390625" style="1" customWidth="1"/>
  </cols>
  <sheetData>
    <row r="1" spans="1:17" ht="17.25">
      <c r="A1" s="46" t="s">
        <v>27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47" t="s">
        <v>48</v>
      </c>
      <c r="N2" s="47"/>
      <c r="O2" s="47"/>
      <c r="P2" s="47"/>
      <c r="Q2" s="47"/>
    </row>
    <row r="3" spans="1:17" ht="3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</row>
    <row r="4" spans="1:18" ht="15.75" customHeight="1">
      <c r="A4" s="52" t="s">
        <v>24</v>
      </c>
      <c r="B4" s="54" t="s">
        <v>0</v>
      </c>
      <c r="C4" s="50" t="s">
        <v>21</v>
      </c>
      <c r="D4" s="56" t="s">
        <v>22</v>
      </c>
      <c r="E4" s="56"/>
      <c r="F4" s="56"/>
      <c r="G4" s="56"/>
      <c r="H4" s="56"/>
      <c r="I4" s="56"/>
      <c r="J4" s="56"/>
      <c r="K4" s="56"/>
      <c r="L4" s="48" t="s">
        <v>23</v>
      </c>
      <c r="M4" s="49"/>
      <c r="N4" s="49"/>
      <c r="O4" s="49"/>
      <c r="P4" s="49"/>
      <c r="Q4" s="49"/>
      <c r="R4" s="4"/>
    </row>
    <row r="5" spans="1:18" ht="66" customHeight="1">
      <c r="A5" s="53"/>
      <c r="B5" s="55"/>
      <c r="C5" s="51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1</v>
      </c>
      <c r="M5" s="5" t="s">
        <v>9</v>
      </c>
      <c r="N5" s="5" t="s">
        <v>10</v>
      </c>
      <c r="O5" s="5" t="s">
        <v>11</v>
      </c>
      <c r="P5" s="5" t="s">
        <v>12</v>
      </c>
      <c r="Q5" s="6" t="s">
        <v>13</v>
      </c>
      <c r="R5" s="4"/>
    </row>
    <row r="6" spans="1:22" s="9" customFormat="1" ht="12.75" customHeight="1">
      <c r="A6" s="35" t="s">
        <v>49</v>
      </c>
      <c r="B6" s="40">
        <v>15271</v>
      </c>
      <c r="C6" s="41">
        <v>86</v>
      </c>
      <c r="D6" s="41">
        <v>9761</v>
      </c>
      <c r="E6" s="41">
        <v>2115</v>
      </c>
      <c r="F6" s="41">
        <v>466</v>
      </c>
      <c r="G6" s="41">
        <v>1411</v>
      </c>
      <c r="H6" s="41">
        <v>3684</v>
      </c>
      <c r="I6" s="41">
        <v>8</v>
      </c>
      <c r="J6" s="41">
        <v>1908</v>
      </c>
      <c r="K6" s="41">
        <v>169</v>
      </c>
      <c r="L6" s="41">
        <v>5424</v>
      </c>
      <c r="M6" s="41">
        <v>2407</v>
      </c>
      <c r="N6" s="41">
        <v>337</v>
      </c>
      <c r="O6" s="41">
        <v>109</v>
      </c>
      <c r="P6" s="41">
        <v>14</v>
      </c>
      <c r="Q6" s="41">
        <v>2557</v>
      </c>
      <c r="R6" s="8"/>
      <c r="S6" s="7"/>
      <c r="T6" s="7"/>
      <c r="U6" s="7"/>
      <c r="V6" s="7"/>
    </row>
    <row r="7" spans="1:22" s="11" customFormat="1" ht="12.75" customHeight="1">
      <c r="A7" s="36"/>
      <c r="B7" s="28" t="s">
        <v>54</v>
      </c>
      <c r="C7" s="29" t="s">
        <v>55</v>
      </c>
      <c r="D7" s="29" t="s">
        <v>56</v>
      </c>
      <c r="E7" s="29" t="s">
        <v>57</v>
      </c>
      <c r="F7" s="29" t="s">
        <v>58</v>
      </c>
      <c r="G7" s="29" t="s">
        <v>59</v>
      </c>
      <c r="H7" s="29" t="s">
        <v>60</v>
      </c>
      <c r="I7" s="29" t="s">
        <v>61</v>
      </c>
      <c r="J7" s="29" t="s">
        <v>62</v>
      </c>
      <c r="K7" s="29" t="s">
        <v>63</v>
      </c>
      <c r="L7" s="29" t="s">
        <v>64</v>
      </c>
      <c r="M7" s="29" t="s">
        <v>65</v>
      </c>
      <c r="N7" s="29" t="s">
        <v>66</v>
      </c>
      <c r="O7" s="29" t="s">
        <v>55</v>
      </c>
      <c r="P7" s="29" t="s">
        <v>67</v>
      </c>
      <c r="Q7" s="29" t="s">
        <v>68</v>
      </c>
      <c r="R7" s="10"/>
      <c r="S7" s="7"/>
      <c r="T7" s="7"/>
      <c r="U7" s="7"/>
      <c r="V7" s="7"/>
    </row>
    <row r="8" spans="1:22" s="14" customFormat="1" ht="12.75" customHeight="1">
      <c r="A8" s="35" t="s">
        <v>50</v>
      </c>
      <c r="B8" s="40">
        <v>14731</v>
      </c>
      <c r="C8" s="41">
        <v>86</v>
      </c>
      <c r="D8" s="41">
        <v>9387</v>
      </c>
      <c r="E8" s="41">
        <v>2082</v>
      </c>
      <c r="F8" s="41">
        <v>452</v>
      </c>
      <c r="G8" s="41">
        <v>1353</v>
      </c>
      <c r="H8" s="41">
        <v>3524</v>
      </c>
      <c r="I8" s="41">
        <v>8</v>
      </c>
      <c r="J8" s="41">
        <v>1797</v>
      </c>
      <c r="K8" s="41">
        <v>171</v>
      </c>
      <c r="L8" s="41">
        <v>5259</v>
      </c>
      <c r="M8" s="41">
        <v>2287</v>
      </c>
      <c r="N8" s="41">
        <v>319</v>
      </c>
      <c r="O8" s="41">
        <v>106</v>
      </c>
      <c r="P8" s="41">
        <v>14</v>
      </c>
      <c r="Q8" s="41">
        <v>2533</v>
      </c>
      <c r="R8" s="12"/>
      <c r="S8" s="13"/>
      <c r="T8" s="13"/>
      <c r="U8" s="13"/>
      <c r="V8" s="13"/>
    </row>
    <row r="9" spans="1:22" s="14" customFormat="1" ht="12.75" customHeight="1">
      <c r="A9" s="36"/>
      <c r="B9" s="28" t="s">
        <v>54</v>
      </c>
      <c r="C9" s="29" t="s">
        <v>55</v>
      </c>
      <c r="D9" s="29" t="s">
        <v>69</v>
      </c>
      <c r="E9" s="29" t="s">
        <v>57</v>
      </c>
      <c r="F9" s="29" t="s">
        <v>70</v>
      </c>
      <c r="G9" s="29" t="s">
        <v>71</v>
      </c>
      <c r="H9" s="29" t="s">
        <v>72</v>
      </c>
      <c r="I9" s="29" t="s">
        <v>61</v>
      </c>
      <c r="J9" s="29" t="s">
        <v>73</v>
      </c>
      <c r="K9" s="29" t="s">
        <v>74</v>
      </c>
      <c r="L9" s="29" t="s">
        <v>75</v>
      </c>
      <c r="M9" s="29" t="s">
        <v>76</v>
      </c>
      <c r="N9" s="29" t="s">
        <v>66</v>
      </c>
      <c r="O9" s="29" t="s">
        <v>55</v>
      </c>
      <c r="P9" s="29" t="s">
        <v>67</v>
      </c>
      <c r="Q9" s="29" t="s">
        <v>77</v>
      </c>
      <c r="R9" s="12"/>
      <c r="S9" s="13"/>
      <c r="T9" s="13"/>
      <c r="U9" s="13"/>
      <c r="V9" s="13"/>
    </row>
    <row r="10" spans="1:22" s="32" customFormat="1" ht="12.75" customHeight="1">
      <c r="A10" s="35" t="s">
        <v>51</v>
      </c>
      <c r="B10" s="42">
        <v>14461</v>
      </c>
      <c r="C10" s="43">
        <v>85</v>
      </c>
      <c r="D10" s="43">
        <v>9234</v>
      </c>
      <c r="E10" s="43">
        <v>2055</v>
      </c>
      <c r="F10" s="43">
        <v>460</v>
      </c>
      <c r="G10" s="43">
        <v>1293</v>
      </c>
      <c r="H10" s="43">
        <v>3457</v>
      </c>
      <c r="I10" s="43">
        <v>8</v>
      </c>
      <c r="J10" s="43">
        <v>1778</v>
      </c>
      <c r="K10" s="43">
        <v>183</v>
      </c>
      <c r="L10" s="43">
        <v>5142</v>
      </c>
      <c r="M10" s="43">
        <v>2176</v>
      </c>
      <c r="N10" s="43">
        <v>314</v>
      </c>
      <c r="O10" s="43">
        <v>103</v>
      </c>
      <c r="P10" s="43">
        <v>14</v>
      </c>
      <c r="Q10" s="43">
        <v>2535</v>
      </c>
      <c r="R10" s="30"/>
      <c r="S10" s="31"/>
      <c r="T10" s="31"/>
      <c r="U10" s="31"/>
      <c r="V10" s="31"/>
    </row>
    <row r="11" spans="1:22" s="32" customFormat="1" ht="12.75" customHeight="1">
      <c r="A11" s="36"/>
      <c r="B11" s="42" t="s">
        <v>34</v>
      </c>
      <c r="C11" s="43" t="s">
        <v>25</v>
      </c>
      <c r="D11" s="43" t="s">
        <v>35</v>
      </c>
      <c r="E11" s="43" t="s">
        <v>36</v>
      </c>
      <c r="F11" s="43" t="s">
        <v>37</v>
      </c>
      <c r="G11" s="43" t="s">
        <v>38</v>
      </c>
      <c r="H11" s="43" t="s">
        <v>39</v>
      </c>
      <c r="I11" s="43" t="s">
        <v>30</v>
      </c>
      <c r="J11" s="43" t="s">
        <v>40</v>
      </c>
      <c r="K11" s="43" t="s">
        <v>41</v>
      </c>
      <c r="L11" s="43" t="s">
        <v>42</v>
      </c>
      <c r="M11" s="43" t="s">
        <v>29</v>
      </c>
      <c r="N11" s="43" t="s">
        <v>31</v>
      </c>
      <c r="O11" s="43" t="s">
        <v>25</v>
      </c>
      <c r="P11" s="43" t="s">
        <v>32</v>
      </c>
      <c r="Q11" s="43" t="s">
        <v>33</v>
      </c>
      <c r="R11" s="30"/>
      <c r="S11" s="31"/>
      <c r="T11" s="31"/>
      <c r="U11" s="31"/>
      <c r="V11" s="31"/>
    </row>
    <row r="12" spans="1:22" s="32" customFormat="1" ht="12.75" customHeight="1">
      <c r="A12" s="35" t="s">
        <v>52</v>
      </c>
      <c r="B12" s="40">
        <v>14337</v>
      </c>
      <c r="C12" s="41">
        <v>85</v>
      </c>
      <c r="D12" s="41">
        <v>9162</v>
      </c>
      <c r="E12" s="41">
        <v>2026</v>
      </c>
      <c r="F12" s="41">
        <v>456</v>
      </c>
      <c r="G12" s="41">
        <v>1265</v>
      </c>
      <c r="H12" s="41">
        <v>3404</v>
      </c>
      <c r="I12" s="41">
        <v>8</v>
      </c>
      <c r="J12" s="41">
        <v>1818</v>
      </c>
      <c r="K12" s="41">
        <v>185</v>
      </c>
      <c r="L12" s="41">
        <v>5090</v>
      </c>
      <c r="M12" s="41">
        <v>2104</v>
      </c>
      <c r="N12" s="41">
        <v>298</v>
      </c>
      <c r="O12" s="41">
        <v>103</v>
      </c>
      <c r="P12" s="41">
        <v>15</v>
      </c>
      <c r="Q12" s="41">
        <v>2570</v>
      </c>
      <c r="R12" s="30"/>
      <c r="S12" s="31"/>
      <c r="T12" s="31"/>
      <c r="U12" s="31"/>
      <c r="V12" s="31"/>
    </row>
    <row r="13" spans="1:22" s="32" customFormat="1" ht="12.75" customHeight="1">
      <c r="A13" s="36"/>
      <c r="B13" s="44" t="s">
        <v>43</v>
      </c>
      <c r="C13" s="45" t="s">
        <v>44</v>
      </c>
      <c r="D13" s="45" t="s">
        <v>45</v>
      </c>
      <c r="E13" s="45" t="s">
        <v>36</v>
      </c>
      <c r="F13" s="45" t="s">
        <v>28</v>
      </c>
      <c r="G13" s="45" t="s">
        <v>38</v>
      </c>
      <c r="H13" s="45" t="s">
        <v>46</v>
      </c>
      <c r="I13" s="45" t="s">
        <v>30</v>
      </c>
      <c r="J13" s="45" t="s">
        <v>46</v>
      </c>
      <c r="K13" s="45" t="s">
        <v>41</v>
      </c>
      <c r="L13" s="45" t="s">
        <v>47</v>
      </c>
      <c r="M13" s="45" t="s">
        <v>29</v>
      </c>
      <c r="N13" s="45" t="s">
        <v>30</v>
      </c>
      <c r="O13" s="45" t="s">
        <v>44</v>
      </c>
      <c r="P13" s="45" t="s">
        <v>32</v>
      </c>
      <c r="Q13" s="45" t="s">
        <v>44</v>
      </c>
      <c r="R13" s="30"/>
      <c r="S13" s="31"/>
      <c r="T13" s="31"/>
      <c r="U13" s="31"/>
      <c r="V13" s="31"/>
    </row>
    <row r="14" spans="1:22" s="14" customFormat="1" ht="12.75" customHeight="1">
      <c r="A14" s="33" t="s">
        <v>53</v>
      </c>
      <c r="B14" s="26">
        <f>SUM(B16,B18,B20,B22,B24,B26,B28)</f>
        <v>13741</v>
      </c>
      <c r="C14" s="26">
        <f aca="true" t="shared" si="0" ref="C14:Q14">SUM(C16,C18,C20,C22,C24,C26,C28)</f>
        <v>83</v>
      </c>
      <c r="D14" s="26">
        <f t="shared" si="0"/>
        <v>8746</v>
      </c>
      <c r="E14" s="26">
        <f t="shared" si="0"/>
        <v>1961</v>
      </c>
      <c r="F14" s="26">
        <f>SUM(F16,F18,F20,F22,F24,F26,F28)</f>
        <v>429</v>
      </c>
      <c r="G14" s="26">
        <f>SUM(G16,G18,G20,G22,G24,G26,G28)</f>
        <v>1203</v>
      </c>
      <c r="H14" s="26">
        <f t="shared" si="0"/>
        <v>3247</v>
      </c>
      <c r="I14" s="26">
        <f t="shared" si="0"/>
        <v>8</v>
      </c>
      <c r="J14" s="26">
        <f t="shared" si="0"/>
        <v>1716</v>
      </c>
      <c r="K14" s="26">
        <f t="shared" si="0"/>
        <v>182</v>
      </c>
      <c r="L14" s="26">
        <f t="shared" si="0"/>
        <v>4912</v>
      </c>
      <c r="M14" s="26">
        <f t="shared" si="0"/>
        <v>2011</v>
      </c>
      <c r="N14" s="26">
        <f t="shared" si="0"/>
        <v>289</v>
      </c>
      <c r="O14" s="26">
        <f t="shared" si="0"/>
        <v>100</v>
      </c>
      <c r="P14" s="26">
        <f t="shared" si="0"/>
        <v>13</v>
      </c>
      <c r="Q14" s="26">
        <f t="shared" si="0"/>
        <v>2499</v>
      </c>
      <c r="R14" s="12"/>
      <c r="S14" s="13"/>
      <c r="T14" s="13"/>
      <c r="U14" s="13"/>
      <c r="V14" s="13"/>
    </row>
    <row r="15" spans="1:22" s="14" customFormat="1" ht="12.75" customHeight="1">
      <c r="A15" s="34"/>
      <c r="B15" s="27">
        <f>SUM(B17,B19,B21,B23,B25,B27,B29)</f>
        <v>429</v>
      </c>
      <c r="C15" s="27">
        <f aca="true" t="shared" si="1" ref="C15:Q15">SUM(C17,C19,C21,C23,C25,C27,C29)</f>
        <v>0</v>
      </c>
      <c r="D15" s="27">
        <f t="shared" si="1"/>
        <v>303</v>
      </c>
      <c r="E15" s="27">
        <f t="shared" si="1"/>
        <v>24</v>
      </c>
      <c r="F15" s="27">
        <f t="shared" si="1"/>
        <v>104</v>
      </c>
      <c r="G15" s="27">
        <f t="shared" si="1"/>
        <v>16</v>
      </c>
      <c r="H15" s="27">
        <f t="shared" si="1"/>
        <v>62</v>
      </c>
      <c r="I15" s="27">
        <f t="shared" si="1"/>
        <v>1</v>
      </c>
      <c r="J15" s="27">
        <f t="shared" si="1"/>
        <v>52</v>
      </c>
      <c r="K15" s="27">
        <f t="shared" si="1"/>
        <v>44</v>
      </c>
      <c r="L15" s="27">
        <f t="shared" si="1"/>
        <v>126</v>
      </c>
      <c r="M15" s="27">
        <f t="shared" si="1"/>
        <v>63</v>
      </c>
      <c r="N15" s="27">
        <f t="shared" si="1"/>
        <v>1</v>
      </c>
      <c r="O15" s="27">
        <f t="shared" si="1"/>
        <v>0</v>
      </c>
      <c r="P15" s="27">
        <f t="shared" si="1"/>
        <v>11</v>
      </c>
      <c r="Q15" s="27">
        <f t="shared" si="1"/>
        <v>51</v>
      </c>
      <c r="R15" s="12"/>
      <c r="S15" s="13"/>
      <c r="T15" s="13"/>
      <c r="U15" s="13"/>
      <c r="V15" s="13"/>
    </row>
    <row r="16" spans="1:18" s="25" customFormat="1" ht="10.5" customHeight="1">
      <c r="A16" s="37" t="s">
        <v>14</v>
      </c>
      <c r="B16" s="23">
        <f>SUM(C16,D16,L16)</f>
        <v>21</v>
      </c>
      <c r="C16" s="23">
        <v>1</v>
      </c>
      <c r="D16" s="23">
        <v>15</v>
      </c>
      <c r="E16" s="23">
        <v>15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5</v>
      </c>
      <c r="M16" s="23">
        <v>0</v>
      </c>
      <c r="N16" s="23">
        <v>3</v>
      </c>
      <c r="O16" s="23">
        <v>0</v>
      </c>
      <c r="P16" s="23">
        <v>0</v>
      </c>
      <c r="Q16" s="23">
        <v>2</v>
      </c>
      <c r="R16" s="24"/>
    </row>
    <row r="17" spans="1:19" s="22" customFormat="1" ht="10.5" customHeight="1">
      <c r="A17" s="38"/>
      <c r="B17" s="20">
        <f aca="true" t="shared" si="2" ref="B17:B28">SUM(C17,D17,L17)</f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1"/>
      <c r="S17" s="23"/>
    </row>
    <row r="18" spans="1:22" s="9" customFormat="1" ht="10.5" customHeight="1">
      <c r="A18" s="35" t="s">
        <v>15</v>
      </c>
      <c r="B18" s="23">
        <f>SUM(C18,D18,L18)</f>
        <v>11</v>
      </c>
      <c r="C18" s="23">
        <v>0</v>
      </c>
      <c r="D18" s="23">
        <v>11</v>
      </c>
      <c r="E18" s="23">
        <v>10</v>
      </c>
      <c r="F18" s="23">
        <v>0</v>
      </c>
      <c r="G18" s="23">
        <v>0</v>
      </c>
      <c r="H18" s="23">
        <v>0</v>
      </c>
      <c r="I18" s="23">
        <v>0</v>
      </c>
      <c r="J18" s="23">
        <v>1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8"/>
      <c r="S18" s="20"/>
      <c r="T18" s="16"/>
      <c r="U18" s="16"/>
      <c r="V18" s="16"/>
    </row>
    <row r="19" spans="1:19" s="22" customFormat="1" ht="10.5" customHeight="1">
      <c r="A19" s="38"/>
      <c r="B19" s="20">
        <f t="shared" si="2"/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1"/>
      <c r="S19" s="23"/>
    </row>
    <row r="20" spans="1:22" s="9" customFormat="1" ht="10.5" customHeight="1">
      <c r="A20" s="35" t="s">
        <v>16</v>
      </c>
      <c r="B20" s="23">
        <f t="shared" si="2"/>
        <v>4</v>
      </c>
      <c r="C20" s="23">
        <v>1</v>
      </c>
      <c r="D20" s="23">
        <v>3</v>
      </c>
      <c r="E20" s="23">
        <v>1</v>
      </c>
      <c r="F20" s="23">
        <v>0</v>
      </c>
      <c r="G20" s="23">
        <v>0</v>
      </c>
      <c r="H20" s="23">
        <v>0</v>
      </c>
      <c r="I20" s="23">
        <v>0</v>
      </c>
      <c r="J20" s="23">
        <v>2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8"/>
      <c r="S20" s="20"/>
      <c r="T20" s="16"/>
      <c r="U20" s="16"/>
      <c r="V20" s="16"/>
    </row>
    <row r="21" spans="1:19" s="22" customFormat="1" ht="10.5" customHeight="1">
      <c r="A21" s="38"/>
      <c r="B21" s="20">
        <f t="shared" si="2"/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1"/>
      <c r="S21" s="15"/>
    </row>
    <row r="22" spans="1:22" s="9" customFormat="1" ht="10.5" customHeight="1">
      <c r="A22" s="35" t="s">
        <v>17</v>
      </c>
      <c r="B22" s="15">
        <f>SUM(C22,D22,L22)</f>
        <v>13426</v>
      </c>
      <c r="C22" s="15">
        <v>66</v>
      </c>
      <c r="D22" s="15">
        <f>SUM(E22:K22)</f>
        <v>8559</v>
      </c>
      <c r="E22" s="15">
        <v>1805</v>
      </c>
      <c r="F22" s="15">
        <v>429</v>
      </c>
      <c r="G22" s="15">
        <v>1202</v>
      </c>
      <c r="H22" s="15">
        <v>3247</v>
      </c>
      <c r="I22" s="15">
        <v>8</v>
      </c>
      <c r="J22" s="15">
        <v>1686</v>
      </c>
      <c r="K22" s="15">
        <v>182</v>
      </c>
      <c r="L22" s="15">
        <v>4801</v>
      </c>
      <c r="M22" s="15">
        <v>2011</v>
      </c>
      <c r="N22" s="15">
        <v>269</v>
      </c>
      <c r="O22" s="15">
        <v>89</v>
      </c>
      <c r="P22" s="15">
        <v>13</v>
      </c>
      <c r="Q22" s="15">
        <v>2419</v>
      </c>
      <c r="R22" s="8"/>
      <c r="S22" s="20"/>
      <c r="T22" s="16"/>
      <c r="U22" s="16"/>
      <c r="V22" s="16"/>
    </row>
    <row r="23" spans="1:19" s="22" customFormat="1" ht="10.5" customHeight="1">
      <c r="A23" s="38"/>
      <c r="B23" s="20">
        <f t="shared" si="2"/>
        <v>429</v>
      </c>
      <c r="C23" s="20">
        <v>0</v>
      </c>
      <c r="D23" s="20">
        <v>303</v>
      </c>
      <c r="E23" s="20">
        <v>24</v>
      </c>
      <c r="F23" s="20">
        <v>104</v>
      </c>
      <c r="G23" s="20">
        <v>16</v>
      </c>
      <c r="H23" s="20">
        <v>62</v>
      </c>
      <c r="I23" s="20">
        <v>1</v>
      </c>
      <c r="J23" s="20">
        <v>52</v>
      </c>
      <c r="K23" s="20">
        <v>44</v>
      </c>
      <c r="L23" s="20">
        <v>126</v>
      </c>
      <c r="M23" s="20">
        <v>63</v>
      </c>
      <c r="N23" s="20">
        <v>1</v>
      </c>
      <c r="O23" s="20">
        <v>0</v>
      </c>
      <c r="P23" s="20">
        <v>11</v>
      </c>
      <c r="Q23" s="20">
        <v>51</v>
      </c>
      <c r="R23" s="21"/>
      <c r="S23" s="15"/>
    </row>
    <row r="24" spans="1:22" s="9" customFormat="1" ht="10.5" customHeight="1">
      <c r="A24" s="35" t="s">
        <v>18</v>
      </c>
      <c r="B24" s="23">
        <f t="shared" si="2"/>
        <v>8</v>
      </c>
      <c r="C24" s="23">
        <v>1</v>
      </c>
      <c r="D24" s="23">
        <v>6</v>
      </c>
      <c r="E24" s="23">
        <v>6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1</v>
      </c>
      <c r="M24" s="23">
        <v>0</v>
      </c>
      <c r="N24" s="23">
        <v>0</v>
      </c>
      <c r="O24" s="23">
        <v>0</v>
      </c>
      <c r="P24" s="23">
        <v>0</v>
      </c>
      <c r="Q24" s="23">
        <v>1</v>
      </c>
      <c r="R24" s="8"/>
      <c r="S24" s="16"/>
      <c r="T24" s="16"/>
      <c r="U24" s="16"/>
      <c r="V24" s="16"/>
    </row>
    <row r="25" spans="1:18" s="22" customFormat="1" ht="10.5" customHeight="1">
      <c r="A25" s="38"/>
      <c r="B25" s="20">
        <f>SUM(C25,D25,L25)</f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1"/>
    </row>
    <row r="26" spans="1:22" s="9" customFormat="1" ht="10.5" customHeight="1">
      <c r="A26" s="35" t="s">
        <v>19</v>
      </c>
      <c r="B26" s="23">
        <f t="shared" si="2"/>
        <v>5</v>
      </c>
      <c r="C26" s="23">
        <v>0</v>
      </c>
      <c r="D26" s="23">
        <v>4</v>
      </c>
      <c r="E26" s="23">
        <v>3</v>
      </c>
      <c r="F26" s="23">
        <v>0</v>
      </c>
      <c r="G26" s="23">
        <v>1</v>
      </c>
      <c r="H26" s="23">
        <v>0</v>
      </c>
      <c r="I26" s="23">
        <v>0</v>
      </c>
      <c r="J26" s="23">
        <v>0</v>
      </c>
      <c r="K26" s="23">
        <v>0</v>
      </c>
      <c r="L26" s="23">
        <v>1</v>
      </c>
      <c r="M26" s="23">
        <v>0</v>
      </c>
      <c r="N26" s="23">
        <v>0</v>
      </c>
      <c r="O26" s="23">
        <v>0</v>
      </c>
      <c r="P26" s="23">
        <v>0</v>
      </c>
      <c r="Q26" s="23">
        <v>1</v>
      </c>
      <c r="R26" s="8"/>
      <c r="S26" s="16"/>
      <c r="T26" s="16"/>
      <c r="U26" s="16"/>
      <c r="V26" s="16"/>
    </row>
    <row r="27" spans="1:18" s="22" customFormat="1" ht="10.5" customHeight="1">
      <c r="A27" s="38"/>
      <c r="B27" s="20">
        <f>SUM(C27,D27,L27)</f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1"/>
    </row>
    <row r="28" spans="1:22" s="9" customFormat="1" ht="10.5" customHeight="1">
      <c r="A28" s="35" t="s">
        <v>20</v>
      </c>
      <c r="B28" s="23">
        <f t="shared" si="2"/>
        <v>266</v>
      </c>
      <c r="C28" s="23">
        <v>14</v>
      </c>
      <c r="D28" s="23">
        <v>148</v>
      </c>
      <c r="E28" s="23">
        <v>121</v>
      </c>
      <c r="F28" s="23">
        <v>0</v>
      </c>
      <c r="G28" s="23">
        <v>0</v>
      </c>
      <c r="H28" s="23">
        <v>0</v>
      </c>
      <c r="I28" s="23">
        <v>0</v>
      </c>
      <c r="J28" s="23">
        <v>27</v>
      </c>
      <c r="K28" s="23">
        <v>0</v>
      </c>
      <c r="L28" s="23">
        <v>104</v>
      </c>
      <c r="M28" s="23">
        <v>0</v>
      </c>
      <c r="N28" s="23">
        <v>17</v>
      </c>
      <c r="O28" s="23">
        <v>11</v>
      </c>
      <c r="P28" s="23">
        <v>0</v>
      </c>
      <c r="Q28" s="23">
        <v>76</v>
      </c>
      <c r="R28" s="8"/>
      <c r="S28" s="16"/>
      <c r="T28" s="16"/>
      <c r="U28" s="16"/>
      <c r="V28" s="16"/>
    </row>
    <row r="29" spans="1:18" s="22" customFormat="1" ht="10.5" customHeight="1">
      <c r="A29" s="38"/>
      <c r="B29" s="20">
        <f>SUM(C29,D29,L29)</f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1"/>
    </row>
    <row r="30" spans="1:22" s="9" customFormat="1" ht="3.75" customHeight="1" thickBot="1">
      <c r="A30" s="39"/>
      <c r="B30" s="17" t="s">
        <v>26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 t="s">
        <v>26</v>
      </c>
      <c r="R30" s="8"/>
      <c r="S30" s="16"/>
      <c r="T30" s="16"/>
      <c r="U30" s="16"/>
      <c r="V30" s="16"/>
    </row>
    <row r="31" spans="1:17" ht="12.75" customHeight="1">
      <c r="A31" s="18" t="s">
        <v>78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</sheetData>
  <sheetProtection/>
  <mergeCells count="7">
    <mergeCell ref="A1:Q1"/>
    <mergeCell ref="M2:Q2"/>
    <mergeCell ref="L4:Q4"/>
    <mergeCell ref="C4:C5"/>
    <mergeCell ref="A4:A5"/>
    <mergeCell ref="B4:B5"/>
    <mergeCell ref="D4:K4"/>
  </mergeCells>
  <printOptions/>
  <pageMargins left="0.39" right="0.36" top="0.5905511811023623" bottom="0.2755905511811024" header="0.2755905511811024" footer="0.2362204724409449"/>
  <pageSetup horizontalDpi="2438" verticalDpi="2438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3583-01</dc:creator>
  <cp:keywords/>
  <dc:description/>
  <cp:lastModifiedBy>情報通信課</cp:lastModifiedBy>
  <cp:lastPrinted>2011-07-25T05:05:24Z</cp:lastPrinted>
  <dcterms:created xsi:type="dcterms:W3CDTF">2001-10-24T05:08:21Z</dcterms:created>
  <dcterms:modified xsi:type="dcterms:W3CDTF">2013-07-23T07:39:52Z</dcterms:modified>
  <cp:category/>
  <cp:version/>
  <cp:contentType/>
  <cp:contentStatus/>
</cp:coreProperties>
</file>