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8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<sst xmlns="http://schemas.openxmlformats.org/spreadsheetml/2006/main" count="307" uniqueCount="107">
  <si>
    <t>計</t>
  </si>
  <si>
    <t>製　造　所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</si>
  <si>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</si>
  <si>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</si>
  <si>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</si>
  <si>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</si>
  <si>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</si>
  <si>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</si>
  <si>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</si>
  <si>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</si>
  <si>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</si>
  <si>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</si>
  <si>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</si>
  <si>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</si>
  <si>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</si>
  <si>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　　　5倍以下</t>
  </si>
  <si>
    <t>　　 5倍をこえ</t>
  </si>
  <si>
    <t>　　10倍以下</t>
  </si>
  <si>
    <t>　　10倍をこえ</t>
  </si>
  <si>
    <t>　　50倍以下</t>
  </si>
  <si>
    <t>　　50倍をこえ</t>
  </si>
  <si>
    <t>　 100倍以下</t>
  </si>
  <si>
    <t>　 100倍をこえ</t>
  </si>
  <si>
    <t>　 150倍以下</t>
  </si>
  <si>
    <t>　 150倍をこえ</t>
  </si>
  <si>
    <t>　 200倍以下</t>
  </si>
  <si>
    <t>　 200倍をこえ</t>
  </si>
  <si>
    <t xml:space="preserve"> 1,000倍以下</t>
  </si>
  <si>
    <t xml:space="preserve"> 1,000倍をこえ</t>
  </si>
  <si>
    <t xml:space="preserve"> 5,000倍以下</t>
  </si>
  <si>
    <t xml:space="preserve"> 5,000倍をこえ</t>
  </si>
  <si>
    <t>10,000倍以下</t>
  </si>
  <si>
    <t>10,000倍</t>
  </si>
  <si>
    <t>をこえるもの</t>
  </si>
  <si>
    <t>第15表　許可数量別危険物製造所等の施設数</t>
  </si>
  <si>
    <t>(25)</t>
  </si>
  <si>
    <t>(107)</t>
  </si>
  <si>
    <t>(66)</t>
  </si>
  <si>
    <t>(1)</t>
  </si>
  <si>
    <t>(2)</t>
  </si>
  <si>
    <t>(11)</t>
  </si>
  <si>
    <t>(52)</t>
  </si>
  <si>
    <t>(3)</t>
  </si>
  <si>
    <t>(9)</t>
  </si>
  <si>
    <t>(4)</t>
  </si>
  <si>
    <t>注． （　）内は、島しょ地区の数を内数で示しています。</t>
  </si>
  <si>
    <t>(104)</t>
  </si>
  <si>
    <t>(-)</t>
  </si>
  <si>
    <t>(313)</t>
  </si>
  <si>
    <t>(24)</t>
  </si>
  <si>
    <t>(109)</t>
  </si>
  <si>
    <t>(16)</t>
  </si>
  <si>
    <t>(63)</t>
  </si>
  <si>
    <t>(55)</t>
  </si>
  <si>
    <t>(45)</t>
  </si>
  <si>
    <t>(131)</t>
  </si>
  <si>
    <t>(158)</t>
  </si>
  <si>
    <t>(8)</t>
  </si>
  <si>
    <t>(18)</t>
  </si>
  <si>
    <t>(7)</t>
  </si>
  <si>
    <t>(41)</t>
  </si>
  <si>
    <t>(40)</t>
  </si>
  <si>
    <t>(27)</t>
  </si>
  <si>
    <t>(19)</t>
  </si>
  <si>
    <t>(62)</t>
  </si>
  <si>
    <t>(44)</t>
  </si>
  <si>
    <t>(6)</t>
  </si>
  <si>
    <t>(15)</t>
  </si>
  <si>
    <t>(85)</t>
  </si>
  <si>
    <t>(56)</t>
  </si>
  <si>
    <t>(5)</t>
  </si>
  <si>
    <t>(29)</t>
  </si>
  <si>
    <t>(12)</t>
  </si>
  <si>
    <t>(67)</t>
  </si>
  <si>
    <t>(38)</t>
  </si>
  <si>
    <t>(13)</t>
  </si>
  <si>
    <t>(22)</t>
  </si>
  <si>
    <t>(30)</t>
  </si>
  <si>
    <t>(21)</t>
  </si>
  <si>
    <t>(20)</t>
  </si>
  <si>
    <t>(447)</t>
  </si>
  <si>
    <t>(0)</t>
  </si>
  <si>
    <t>(317)</t>
  </si>
  <si>
    <t>(130)</t>
  </si>
  <si>
    <t>平成17年度</t>
  </si>
  <si>
    <t>平成18年度</t>
  </si>
  <si>
    <t>平成19年度</t>
  </si>
  <si>
    <t>平成20年度</t>
  </si>
  <si>
    <t>平成21年度</t>
  </si>
  <si>
    <t>類　　　別</t>
  </si>
  <si>
    <t>貯　　　　　蔵　　　　　所</t>
  </si>
  <si>
    <t>取　　扱　　所</t>
  </si>
  <si>
    <t>(-)</t>
  </si>
  <si>
    <t>(318)</t>
  </si>
  <si>
    <t>(25)</t>
  </si>
  <si>
    <t>(15)</t>
  </si>
  <si>
    <t>(65)</t>
  </si>
  <si>
    <t>(1)</t>
  </si>
  <si>
    <t>(64)</t>
  </si>
  <si>
    <t>(44)</t>
  </si>
  <si>
    <t>(136)</t>
  </si>
  <si>
    <t>(73)</t>
  </si>
  <si>
    <t>(2)</t>
  </si>
  <si>
    <t>(11)</t>
  </si>
  <si>
    <t>(50)</t>
  </si>
  <si>
    <t>-</t>
  </si>
  <si>
    <t>（平成22年3月末）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</si>
</sst>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37" fontId="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Fill="1" applyAlignment="1">
      <alignment vertical="center"/>
    </xf>
    <xf numFmtId="37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>
      <alignment horizontal="right" vertical="center" wrapText="1"/>
    </xf>
    <xf numFmtId="37" fontId="6" fillId="0" borderId="12" xfId="0" applyNumberFormat="1" applyFont="1" applyFill="1" applyBorder="1" applyAlignment="1">
      <alignment horizontal="justify" vertical="center" wrapText="1"/>
    </xf>
    <xf numFmtId="37" fontId="6" fillId="0" borderId="12" xfId="0" applyNumberFormat="1" applyFont="1" applyFill="1" applyBorder="1" applyAlignment="1">
      <alignment horizontal="right" vertical="center" wrapText="1"/>
    </xf>
    <xf numFmtId="37" fontId="7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 vertical="center" wrapText="1"/>
    </xf>
    <xf numFmtId="38" fontId="6" fillId="0" borderId="0" xfId="0" applyNumberFormat="1" applyFont="1" applyFill="1" applyBorder="1" applyAlignment="1" quotePrefix="1">
      <alignment horizontal="right" vertical="center" wrapText="1"/>
    </xf>
    <xf numFmtId="0" fontId="2" fillId="0" borderId="13" xfId="0" applyFont="1" applyFill="1" applyBorder="1" applyAlignment="1">
      <alignment horizontal="center" vertical="center" textRotation="255"/>
    </xf>
    <xf numFmtId="37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Alignment="1">
      <alignment vertical="center"/>
    </xf>
    <xf numFmtId="38" fontId="6" fillId="0" borderId="1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7" fontId="7" fillId="0" borderId="10" xfId="0" applyNumberFormat="1" applyFont="1" applyFill="1" applyBorder="1" applyAlignment="1">
      <alignment horizontal="right" vertical="center" wrapText="1"/>
    </xf>
    <xf numFmtId="37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17" sqref="R17"/>
    </sheetView>
  </sheetViews>
  <sheetFormatPr defaultColWidth="9.00390625" defaultRowHeight="13.5"/>
  <cols>
    <col min="1" max="1" width="13.875" style="21" customWidth="1"/>
    <col min="2" max="3" width="5.875" style="21" customWidth="1"/>
    <col min="4" max="17" width="5.125" style="21" customWidth="1"/>
    <col min="18" max="16384" width="9.00390625" style="21" customWidth="1"/>
  </cols>
  <sheetData>
    <row r="1" spans="1:17" ht="17.25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3.5">
      <c r="A2" s="1"/>
      <c r="M2" s="52" t="s">
        <v>106</v>
      </c>
      <c r="N2" s="52"/>
      <c r="O2" s="52"/>
      <c r="P2" s="52"/>
      <c r="Q2" s="52"/>
    </row>
    <row r="3" spans="1:17" ht="3" customHeight="1" thickBot="1">
      <c r="A3" s="1"/>
      <c r="M3" s="2"/>
      <c r="N3" s="2"/>
      <c r="O3" s="2"/>
      <c r="P3" s="2"/>
      <c r="Q3" s="2"/>
    </row>
    <row r="4" spans="1:17" s="22" customFormat="1" ht="15.75" customHeight="1">
      <c r="A4" s="55" t="s">
        <v>89</v>
      </c>
      <c r="B4" s="57" t="s">
        <v>0</v>
      </c>
      <c r="C4" s="53" t="s">
        <v>1</v>
      </c>
      <c r="D4" s="59" t="s">
        <v>90</v>
      </c>
      <c r="E4" s="59"/>
      <c r="F4" s="59"/>
      <c r="G4" s="59"/>
      <c r="H4" s="59"/>
      <c r="I4" s="59"/>
      <c r="J4" s="59"/>
      <c r="K4" s="59"/>
      <c r="L4" s="59" t="s">
        <v>91</v>
      </c>
      <c r="M4" s="59"/>
      <c r="N4" s="59"/>
      <c r="O4" s="59"/>
      <c r="P4" s="59"/>
      <c r="Q4" s="60"/>
    </row>
    <row r="5" spans="1:17" s="22" customFormat="1" ht="66" customHeight="1">
      <c r="A5" s="56"/>
      <c r="B5" s="58"/>
      <c r="C5" s="54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2</v>
      </c>
      <c r="M5" s="19" t="s">
        <v>10</v>
      </c>
      <c r="N5" s="19" t="s">
        <v>11</v>
      </c>
      <c r="O5" s="19" t="s">
        <v>12</v>
      </c>
      <c r="P5" s="19" t="s">
        <v>13</v>
      </c>
      <c r="Q5" s="46" t="s">
        <v>14</v>
      </c>
    </row>
    <row r="6" spans="1:17" s="23" customFormat="1" ht="9" customHeight="1">
      <c r="A6" s="3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/>
      <c r="P6" s="15"/>
      <c r="Q6" s="15"/>
    </row>
    <row r="7" spans="1:22" s="9" customFormat="1" ht="9.75" customHeight="1">
      <c r="A7" s="5" t="s">
        <v>84</v>
      </c>
      <c r="B7" s="4">
        <v>15959</v>
      </c>
      <c r="C7" s="11">
        <v>92</v>
      </c>
      <c r="D7" s="24">
        <v>10263</v>
      </c>
      <c r="E7" s="24">
        <v>2182</v>
      </c>
      <c r="F7" s="24">
        <v>515</v>
      </c>
      <c r="G7" s="24">
        <v>1473</v>
      </c>
      <c r="H7" s="24">
        <v>3880</v>
      </c>
      <c r="I7" s="24">
        <v>8</v>
      </c>
      <c r="J7" s="24">
        <v>2013</v>
      </c>
      <c r="K7" s="24">
        <v>192</v>
      </c>
      <c r="L7" s="24">
        <v>5604</v>
      </c>
      <c r="M7" s="24">
        <v>2519</v>
      </c>
      <c r="N7" s="24">
        <v>353</v>
      </c>
      <c r="O7" s="11">
        <v>111</v>
      </c>
      <c r="P7" s="24">
        <v>14</v>
      </c>
      <c r="Q7" s="24">
        <v>2607</v>
      </c>
      <c r="S7" s="25"/>
      <c r="T7" s="25"/>
      <c r="U7" s="25"/>
      <c r="V7" s="25"/>
    </row>
    <row r="8" spans="1:22" s="9" customFormat="1" ht="9.75" customHeight="1">
      <c r="A8" s="47"/>
      <c r="B8" s="27">
        <v>-454</v>
      </c>
      <c r="C8" s="17" t="s">
        <v>92</v>
      </c>
      <c r="D8" s="28" t="s">
        <v>93</v>
      </c>
      <c r="E8" s="28" t="s">
        <v>94</v>
      </c>
      <c r="F8" s="28" t="s">
        <v>46</v>
      </c>
      <c r="G8" s="28" t="s">
        <v>95</v>
      </c>
      <c r="H8" s="28" t="s">
        <v>96</v>
      </c>
      <c r="I8" s="28" t="s">
        <v>97</v>
      </c>
      <c r="J8" s="28" t="s">
        <v>98</v>
      </c>
      <c r="K8" s="28" t="s">
        <v>99</v>
      </c>
      <c r="L8" s="28" t="s">
        <v>100</v>
      </c>
      <c r="M8" s="28" t="s">
        <v>101</v>
      </c>
      <c r="N8" s="28" t="s">
        <v>102</v>
      </c>
      <c r="O8" s="17" t="s">
        <v>92</v>
      </c>
      <c r="P8" s="28" t="s">
        <v>103</v>
      </c>
      <c r="Q8" s="28" t="s">
        <v>104</v>
      </c>
      <c r="S8" s="25"/>
      <c r="T8" s="25"/>
      <c r="U8" s="25"/>
      <c r="V8" s="25"/>
    </row>
    <row r="9" spans="1:22" s="9" customFormat="1" ht="9.75" customHeight="1">
      <c r="A9" s="5" t="s">
        <v>85</v>
      </c>
      <c r="B9" s="29">
        <v>15271</v>
      </c>
      <c r="C9" s="30">
        <v>86</v>
      </c>
      <c r="D9" s="30">
        <v>9761</v>
      </c>
      <c r="E9" s="30">
        <v>2115</v>
      </c>
      <c r="F9" s="30">
        <v>466</v>
      </c>
      <c r="G9" s="30">
        <v>1411</v>
      </c>
      <c r="H9" s="30">
        <v>3684</v>
      </c>
      <c r="I9" s="30">
        <v>8</v>
      </c>
      <c r="J9" s="30">
        <v>1908</v>
      </c>
      <c r="K9" s="30">
        <v>169</v>
      </c>
      <c r="L9" s="30">
        <v>5424</v>
      </c>
      <c r="M9" s="30">
        <v>2407</v>
      </c>
      <c r="N9" s="30">
        <v>337</v>
      </c>
      <c r="O9" s="30">
        <v>109</v>
      </c>
      <c r="P9" s="30">
        <v>14</v>
      </c>
      <c r="Q9" s="30">
        <v>2557</v>
      </c>
      <c r="S9" s="25"/>
      <c r="T9" s="25"/>
      <c r="U9" s="25"/>
      <c r="V9" s="25"/>
    </row>
    <row r="10" spans="1:22" s="9" customFormat="1" ht="8.25" customHeight="1">
      <c r="A10" s="47"/>
      <c r="B10" s="31">
        <v>-441</v>
      </c>
      <c r="C10" s="17" t="s">
        <v>92</v>
      </c>
      <c r="D10" s="32">
        <v>-310</v>
      </c>
      <c r="E10" s="32">
        <v>-25</v>
      </c>
      <c r="F10" s="32">
        <v>-104</v>
      </c>
      <c r="G10" s="32">
        <v>-15</v>
      </c>
      <c r="H10" s="32">
        <v>-66</v>
      </c>
      <c r="I10" s="32">
        <v>-1</v>
      </c>
      <c r="J10" s="32">
        <v>-55</v>
      </c>
      <c r="K10" s="32">
        <v>-44</v>
      </c>
      <c r="L10" s="32">
        <v>-131</v>
      </c>
      <c r="M10" s="32">
        <v>-68</v>
      </c>
      <c r="N10" s="32">
        <v>-2</v>
      </c>
      <c r="O10" s="17" t="s">
        <v>92</v>
      </c>
      <c r="P10" s="32">
        <v>-11</v>
      </c>
      <c r="Q10" s="32">
        <v>-50</v>
      </c>
      <c r="S10" s="25"/>
      <c r="T10" s="25"/>
      <c r="U10" s="25"/>
      <c r="V10" s="25"/>
    </row>
    <row r="11" spans="1:22" s="26" customFormat="1" ht="9.75" customHeight="1">
      <c r="A11" s="5" t="s">
        <v>86</v>
      </c>
      <c r="B11" s="29">
        <v>14732</v>
      </c>
      <c r="C11" s="30">
        <v>86</v>
      </c>
      <c r="D11" s="30">
        <v>9387</v>
      </c>
      <c r="E11" s="30">
        <v>2082</v>
      </c>
      <c r="F11" s="30">
        <v>452</v>
      </c>
      <c r="G11" s="30">
        <v>1353</v>
      </c>
      <c r="H11" s="30">
        <v>3524</v>
      </c>
      <c r="I11" s="30">
        <v>8</v>
      </c>
      <c r="J11" s="30">
        <v>1797</v>
      </c>
      <c r="K11" s="30">
        <v>171</v>
      </c>
      <c r="L11" s="30">
        <v>5259</v>
      </c>
      <c r="M11" s="30">
        <v>2287</v>
      </c>
      <c r="N11" s="30">
        <v>319</v>
      </c>
      <c r="O11" s="30">
        <v>106</v>
      </c>
      <c r="P11" s="30">
        <v>14</v>
      </c>
      <c r="Q11" s="30">
        <v>2533</v>
      </c>
      <c r="S11" s="33"/>
      <c r="T11" s="33"/>
      <c r="U11" s="33"/>
      <c r="V11" s="33"/>
    </row>
    <row r="12" spans="1:22" s="26" customFormat="1" ht="10.5" customHeight="1">
      <c r="A12" s="47"/>
      <c r="B12" s="31">
        <v>-441</v>
      </c>
      <c r="C12" s="17" t="s">
        <v>92</v>
      </c>
      <c r="D12" s="32">
        <v>-312</v>
      </c>
      <c r="E12" s="32">
        <v>-25</v>
      </c>
      <c r="F12" s="32">
        <v>-106</v>
      </c>
      <c r="G12" s="32">
        <v>-16</v>
      </c>
      <c r="H12" s="32">
        <v>-65</v>
      </c>
      <c r="I12" s="32">
        <v>-1</v>
      </c>
      <c r="J12" s="32">
        <v>-56</v>
      </c>
      <c r="K12" s="32">
        <v>-43</v>
      </c>
      <c r="L12" s="32">
        <v>-129</v>
      </c>
      <c r="M12" s="32">
        <v>-67</v>
      </c>
      <c r="N12" s="32">
        <v>-2</v>
      </c>
      <c r="O12" s="17" t="s">
        <v>92</v>
      </c>
      <c r="P12" s="32">
        <v>-11</v>
      </c>
      <c r="Q12" s="32">
        <v>-49</v>
      </c>
      <c r="S12" s="33"/>
      <c r="T12" s="33"/>
      <c r="U12" s="33"/>
      <c r="V12" s="33"/>
    </row>
    <row r="13" spans="1:17" s="36" customFormat="1" ht="10.5" customHeight="1">
      <c r="A13" s="5" t="s">
        <v>87</v>
      </c>
      <c r="B13" s="34">
        <v>14461</v>
      </c>
      <c r="C13" s="18">
        <v>85</v>
      </c>
      <c r="D13" s="35">
        <v>9234</v>
      </c>
      <c r="E13" s="35">
        <v>2055</v>
      </c>
      <c r="F13" s="35">
        <v>460</v>
      </c>
      <c r="G13" s="35">
        <v>1293</v>
      </c>
      <c r="H13" s="35">
        <v>3457</v>
      </c>
      <c r="I13" s="35">
        <v>8</v>
      </c>
      <c r="J13" s="35">
        <v>1778</v>
      </c>
      <c r="K13" s="35">
        <v>183</v>
      </c>
      <c r="L13" s="35">
        <v>5142</v>
      </c>
      <c r="M13" s="35">
        <v>2176</v>
      </c>
      <c r="N13" s="35">
        <v>314</v>
      </c>
      <c r="O13" s="18">
        <v>103</v>
      </c>
      <c r="P13" s="35">
        <v>14</v>
      </c>
      <c r="Q13" s="35">
        <v>2535</v>
      </c>
    </row>
    <row r="14" spans="1:17" s="36" customFormat="1" ht="10.5" customHeight="1">
      <c r="A14" s="47"/>
      <c r="B14" s="27">
        <v>-444</v>
      </c>
      <c r="C14" s="18" t="s">
        <v>47</v>
      </c>
      <c r="D14" s="35" t="s">
        <v>48</v>
      </c>
      <c r="E14" s="35" t="s">
        <v>49</v>
      </c>
      <c r="F14" s="35" t="s">
        <v>50</v>
      </c>
      <c r="G14" s="35" t="s">
        <v>51</v>
      </c>
      <c r="H14" s="35" t="s">
        <v>52</v>
      </c>
      <c r="I14" s="35" t="s">
        <v>38</v>
      </c>
      <c r="J14" s="35" t="s">
        <v>53</v>
      </c>
      <c r="K14" s="35" t="s">
        <v>54</v>
      </c>
      <c r="L14" s="35" t="s">
        <v>55</v>
      </c>
      <c r="M14" s="35" t="s">
        <v>37</v>
      </c>
      <c r="N14" s="35" t="s">
        <v>39</v>
      </c>
      <c r="O14" s="18" t="s">
        <v>47</v>
      </c>
      <c r="P14" s="35" t="s">
        <v>40</v>
      </c>
      <c r="Q14" s="35" t="s">
        <v>41</v>
      </c>
    </row>
    <row r="15" spans="1:22" s="26" customFormat="1" ht="4.5" customHeight="1">
      <c r="A15" s="47"/>
      <c r="B15" s="37"/>
      <c r="C15" s="1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1"/>
      <c r="P15" s="38"/>
      <c r="Q15" s="38"/>
      <c r="S15" s="33"/>
      <c r="T15" s="33"/>
      <c r="U15" s="33"/>
      <c r="V15" s="33"/>
    </row>
    <row r="16" spans="1:22" s="7" customFormat="1" ht="10.5" customHeight="1">
      <c r="A16" s="48" t="s">
        <v>88</v>
      </c>
      <c r="B16" s="8">
        <f>SUM(B18,B20,B22,B24,B26,B28,B30,B32,B34,B36)</f>
        <v>14210</v>
      </c>
      <c r="C16" s="16">
        <v>85</v>
      </c>
      <c r="D16" s="16">
        <f>SUM(E16,F16,G16,H16,I16,J16,K16)</f>
        <v>9081</v>
      </c>
      <c r="E16" s="16">
        <v>2012</v>
      </c>
      <c r="F16" s="16">
        <v>456</v>
      </c>
      <c r="G16" s="16">
        <v>1264</v>
      </c>
      <c r="H16" s="16">
        <v>3382</v>
      </c>
      <c r="I16" s="16">
        <v>8</v>
      </c>
      <c r="J16" s="16">
        <v>1774</v>
      </c>
      <c r="K16" s="16">
        <v>185</v>
      </c>
      <c r="L16" s="16">
        <f>SUM(L18,L20,L22,L24,L26,L28,L30,L32,L34,L36)</f>
        <v>5044</v>
      </c>
      <c r="M16" s="16">
        <v>2077</v>
      </c>
      <c r="N16" s="16">
        <v>298</v>
      </c>
      <c r="O16" s="16">
        <v>103</v>
      </c>
      <c r="P16" s="16">
        <v>15</v>
      </c>
      <c r="Q16" s="16">
        <v>2551</v>
      </c>
      <c r="S16" s="20"/>
      <c r="T16" s="20"/>
      <c r="U16" s="20"/>
      <c r="V16" s="20"/>
    </row>
    <row r="17" spans="1:22" s="26" customFormat="1" ht="10.5" customHeight="1">
      <c r="A17" s="5"/>
      <c r="B17" s="49" t="s">
        <v>80</v>
      </c>
      <c r="C17" s="50" t="s">
        <v>81</v>
      </c>
      <c r="D17" s="50" t="s">
        <v>82</v>
      </c>
      <c r="E17" s="50" t="s">
        <v>49</v>
      </c>
      <c r="F17" s="50" t="s">
        <v>36</v>
      </c>
      <c r="G17" s="50" t="s">
        <v>51</v>
      </c>
      <c r="H17" s="50" t="s">
        <v>64</v>
      </c>
      <c r="I17" s="50" t="s">
        <v>38</v>
      </c>
      <c r="J17" s="50" t="s">
        <v>64</v>
      </c>
      <c r="K17" s="50" t="s">
        <v>54</v>
      </c>
      <c r="L17" s="50" t="s">
        <v>83</v>
      </c>
      <c r="M17" s="50" t="s">
        <v>37</v>
      </c>
      <c r="N17" s="50" t="s">
        <v>38</v>
      </c>
      <c r="O17" s="50" t="s">
        <v>81</v>
      </c>
      <c r="P17" s="50" t="s">
        <v>40</v>
      </c>
      <c r="Q17" s="50" t="s">
        <v>41</v>
      </c>
      <c r="S17" s="33"/>
      <c r="T17" s="33"/>
      <c r="U17" s="33"/>
      <c r="V17" s="33"/>
    </row>
    <row r="18" spans="1:22" s="9" customFormat="1" ht="9.75" customHeight="1">
      <c r="A18" s="6" t="s">
        <v>15</v>
      </c>
      <c r="B18" s="4">
        <f>SUM(C18,D18,L18)</f>
        <v>5991</v>
      </c>
      <c r="C18" s="11">
        <v>27</v>
      </c>
      <c r="D18" s="24">
        <f>SUM(E18,F18,G18,H18,I18,J18,K18)</f>
        <v>4827</v>
      </c>
      <c r="E18" s="11">
        <v>1191</v>
      </c>
      <c r="F18" s="11">
        <v>94</v>
      </c>
      <c r="G18" s="11">
        <v>789</v>
      </c>
      <c r="H18" s="11">
        <v>1600</v>
      </c>
      <c r="I18" s="11">
        <v>8</v>
      </c>
      <c r="J18" s="11">
        <v>1075</v>
      </c>
      <c r="K18" s="11">
        <v>70</v>
      </c>
      <c r="L18" s="11">
        <f>SUM(SUM(M18,N18,O18,P18,Q18))</f>
        <v>1137</v>
      </c>
      <c r="M18" s="11">
        <v>32</v>
      </c>
      <c r="N18" s="11">
        <v>123</v>
      </c>
      <c r="O18" s="11" t="s">
        <v>105</v>
      </c>
      <c r="P18" s="11" t="s">
        <v>105</v>
      </c>
      <c r="Q18" s="11">
        <v>982</v>
      </c>
      <c r="S18" s="25"/>
      <c r="T18" s="25"/>
      <c r="U18" s="25"/>
      <c r="V18" s="25"/>
    </row>
    <row r="19" spans="1:22" s="9" customFormat="1" ht="9" customHeight="1">
      <c r="A19" s="10"/>
      <c r="B19" s="4" t="s">
        <v>56</v>
      </c>
      <c r="C19" s="11" t="s">
        <v>47</v>
      </c>
      <c r="D19" s="11" t="s">
        <v>55</v>
      </c>
      <c r="E19" s="11" t="s">
        <v>57</v>
      </c>
      <c r="F19" s="11" t="s">
        <v>58</v>
      </c>
      <c r="G19" s="11" t="s">
        <v>59</v>
      </c>
      <c r="H19" s="11" t="s">
        <v>60</v>
      </c>
      <c r="I19" s="11" t="s">
        <v>38</v>
      </c>
      <c r="J19" s="11" t="s">
        <v>61</v>
      </c>
      <c r="K19" s="11" t="s">
        <v>51</v>
      </c>
      <c r="L19" s="11" t="s">
        <v>62</v>
      </c>
      <c r="M19" s="11" t="s">
        <v>59</v>
      </c>
      <c r="N19" s="11" t="s">
        <v>38</v>
      </c>
      <c r="O19" s="11" t="s">
        <v>47</v>
      </c>
      <c r="P19" s="11" t="s">
        <v>47</v>
      </c>
      <c r="Q19" s="11" t="s">
        <v>63</v>
      </c>
      <c r="S19" s="25"/>
      <c r="T19" s="25"/>
      <c r="U19" s="25"/>
      <c r="V19" s="25"/>
    </row>
    <row r="20" spans="1:22" s="9" customFormat="1" ht="9" customHeight="1">
      <c r="A20" s="6" t="s">
        <v>16</v>
      </c>
      <c r="B20" s="4">
        <f>SUM(C20,D20,L20)</f>
        <v>2988</v>
      </c>
      <c r="C20" s="11">
        <v>22</v>
      </c>
      <c r="D20" s="24">
        <f>SUM(E20,F20,G20,H20,I20,J20,K20)</f>
        <v>1721</v>
      </c>
      <c r="E20" s="11">
        <v>392</v>
      </c>
      <c r="F20" s="11">
        <v>57</v>
      </c>
      <c r="G20" s="11">
        <v>408</v>
      </c>
      <c r="H20" s="11">
        <v>719</v>
      </c>
      <c r="I20" s="11" t="s">
        <v>105</v>
      </c>
      <c r="J20" s="11">
        <v>82</v>
      </c>
      <c r="K20" s="11">
        <v>63</v>
      </c>
      <c r="L20" s="11">
        <f>SUM(SUM(M20,N20,O20,P20,Q20))</f>
        <v>1245</v>
      </c>
      <c r="M20" s="11">
        <v>159</v>
      </c>
      <c r="N20" s="11">
        <v>69</v>
      </c>
      <c r="O20" s="11" t="s">
        <v>105</v>
      </c>
      <c r="P20" s="11" t="s">
        <v>105</v>
      </c>
      <c r="Q20" s="11">
        <v>1017</v>
      </c>
      <c r="S20" s="25"/>
      <c r="T20" s="25"/>
      <c r="U20" s="25"/>
      <c r="V20" s="25"/>
    </row>
    <row r="21" spans="1:22" s="9" customFormat="1" ht="9" customHeight="1">
      <c r="A21" s="6" t="s">
        <v>17</v>
      </c>
      <c r="B21" s="4" t="s">
        <v>64</v>
      </c>
      <c r="C21" s="11" t="s">
        <v>47</v>
      </c>
      <c r="D21" s="11" t="s">
        <v>65</v>
      </c>
      <c r="E21" s="11" t="s">
        <v>42</v>
      </c>
      <c r="F21" s="11" t="s">
        <v>44</v>
      </c>
      <c r="G21" s="11" t="s">
        <v>43</v>
      </c>
      <c r="H21" s="11" t="s">
        <v>66</v>
      </c>
      <c r="I21" s="11" t="s">
        <v>47</v>
      </c>
      <c r="J21" s="11" t="s">
        <v>44</v>
      </c>
      <c r="K21" s="11" t="s">
        <v>58</v>
      </c>
      <c r="L21" s="11" t="s">
        <v>58</v>
      </c>
      <c r="M21" s="11" t="s">
        <v>42</v>
      </c>
      <c r="N21" s="11" t="s">
        <v>47</v>
      </c>
      <c r="O21" s="11" t="s">
        <v>47</v>
      </c>
      <c r="P21" s="11" t="s">
        <v>47</v>
      </c>
      <c r="Q21" s="11" t="s">
        <v>67</v>
      </c>
      <c r="S21" s="25"/>
      <c r="T21" s="25"/>
      <c r="U21" s="25"/>
      <c r="V21" s="25"/>
    </row>
    <row r="22" spans="1:22" s="9" customFormat="1" ht="9" customHeight="1">
      <c r="A22" s="6" t="s">
        <v>18</v>
      </c>
      <c r="B22" s="4">
        <f>SUM(C22,D22,L22)</f>
        <v>2764</v>
      </c>
      <c r="C22" s="11">
        <v>18</v>
      </c>
      <c r="D22" s="24">
        <f>SUM(E22,F22,G22,H22,I22,J22,K22)</f>
        <v>1597</v>
      </c>
      <c r="E22" s="11">
        <v>355</v>
      </c>
      <c r="F22" s="11">
        <v>114</v>
      </c>
      <c r="G22" s="11">
        <v>67</v>
      </c>
      <c r="H22" s="11">
        <v>777</v>
      </c>
      <c r="I22" s="11" t="s">
        <v>105</v>
      </c>
      <c r="J22" s="11">
        <v>239</v>
      </c>
      <c r="K22" s="11">
        <v>45</v>
      </c>
      <c r="L22" s="11">
        <f>SUM(SUM(M22,N22,O22,P22,Q22))</f>
        <v>1149</v>
      </c>
      <c r="M22" s="11">
        <v>485</v>
      </c>
      <c r="N22" s="11">
        <v>106</v>
      </c>
      <c r="O22" s="11">
        <v>103</v>
      </c>
      <c r="P22" s="11">
        <v>2</v>
      </c>
      <c r="Q22" s="11">
        <v>453</v>
      </c>
      <c r="S22" s="25"/>
      <c r="T22" s="25"/>
      <c r="U22" s="25"/>
      <c r="V22" s="25"/>
    </row>
    <row r="23" spans="1:22" s="9" customFormat="1" ht="9" customHeight="1">
      <c r="A23" s="6" t="s">
        <v>19</v>
      </c>
      <c r="B23" s="4" t="s">
        <v>68</v>
      </c>
      <c r="C23" s="11" t="s">
        <v>47</v>
      </c>
      <c r="D23" s="11" t="s">
        <v>69</v>
      </c>
      <c r="E23" s="11" t="s">
        <v>43</v>
      </c>
      <c r="F23" s="11" t="s">
        <v>35</v>
      </c>
      <c r="G23" s="11" t="s">
        <v>47</v>
      </c>
      <c r="H23" s="11" t="s">
        <v>57</v>
      </c>
      <c r="I23" s="11" t="s">
        <v>47</v>
      </c>
      <c r="J23" s="11" t="s">
        <v>70</v>
      </c>
      <c r="K23" s="11" t="s">
        <v>43</v>
      </c>
      <c r="L23" s="11" t="s">
        <v>71</v>
      </c>
      <c r="M23" s="11" t="s">
        <v>67</v>
      </c>
      <c r="N23" s="11" t="s">
        <v>47</v>
      </c>
      <c r="O23" s="11" t="s">
        <v>47</v>
      </c>
      <c r="P23" s="11" t="s">
        <v>39</v>
      </c>
      <c r="Q23" s="11" t="s">
        <v>72</v>
      </c>
      <c r="S23" s="25"/>
      <c r="T23" s="25"/>
      <c r="U23" s="25"/>
      <c r="V23" s="25"/>
    </row>
    <row r="24" spans="1:22" s="9" customFormat="1" ht="9" customHeight="1">
      <c r="A24" s="6" t="s">
        <v>20</v>
      </c>
      <c r="B24" s="4">
        <f>SUM(C24,D24,L24)</f>
        <v>809</v>
      </c>
      <c r="C24" s="11">
        <v>7</v>
      </c>
      <c r="D24" s="24">
        <f>SUM(E24,F24,G24,H24,I24,J24,K24)</f>
        <v>511</v>
      </c>
      <c r="E24" s="11">
        <v>31</v>
      </c>
      <c r="F24" s="11">
        <v>38</v>
      </c>
      <c r="G24" s="11" t="s">
        <v>105</v>
      </c>
      <c r="H24" s="11">
        <v>182</v>
      </c>
      <c r="I24" s="11" t="s">
        <v>105</v>
      </c>
      <c r="J24" s="11">
        <v>258</v>
      </c>
      <c r="K24" s="11">
        <v>2</v>
      </c>
      <c r="L24" s="11">
        <f>SUM(SUM(M24,N24,O24,P24,Q24))</f>
        <v>291</v>
      </c>
      <c r="M24" s="11">
        <v>248</v>
      </c>
      <c r="N24" s="11" t="s">
        <v>105</v>
      </c>
      <c r="O24" s="11" t="s">
        <v>105</v>
      </c>
      <c r="P24" s="11">
        <v>3</v>
      </c>
      <c r="Q24" s="11">
        <v>40</v>
      </c>
      <c r="S24" s="25"/>
      <c r="T24" s="25"/>
      <c r="U24" s="25"/>
      <c r="V24" s="25"/>
    </row>
    <row r="25" spans="1:22" s="9" customFormat="1" ht="9" customHeight="1">
      <c r="A25" s="6" t="s">
        <v>21</v>
      </c>
      <c r="B25" s="4" t="s">
        <v>73</v>
      </c>
      <c r="C25" s="11" t="s">
        <v>47</v>
      </c>
      <c r="D25" s="11" t="s">
        <v>74</v>
      </c>
      <c r="E25" s="11" t="s">
        <v>44</v>
      </c>
      <c r="F25" s="11" t="s">
        <v>75</v>
      </c>
      <c r="G25" s="11" t="s">
        <v>47</v>
      </c>
      <c r="H25" s="11" t="s">
        <v>66</v>
      </c>
      <c r="I25" s="11" t="s">
        <v>47</v>
      </c>
      <c r="J25" s="11" t="s">
        <v>75</v>
      </c>
      <c r="K25" s="11" t="s">
        <v>39</v>
      </c>
      <c r="L25" s="11" t="s">
        <v>71</v>
      </c>
      <c r="M25" s="11" t="s">
        <v>76</v>
      </c>
      <c r="N25" s="11" t="s">
        <v>47</v>
      </c>
      <c r="O25" s="11" t="s">
        <v>47</v>
      </c>
      <c r="P25" s="11" t="s">
        <v>42</v>
      </c>
      <c r="Q25" s="11" t="s">
        <v>44</v>
      </c>
      <c r="S25" s="25"/>
      <c r="T25" s="25"/>
      <c r="U25" s="25"/>
      <c r="V25" s="25"/>
    </row>
    <row r="26" spans="1:22" s="9" customFormat="1" ht="9" customHeight="1">
      <c r="A26" s="6" t="s">
        <v>22</v>
      </c>
      <c r="B26" s="4">
        <f>SUM(C26,D26,L26)</f>
        <v>438</v>
      </c>
      <c r="C26" s="11">
        <v>3</v>
      </c>
      <c r="D26" s="24">
        <f>SUM(E26,F26,G26,H26,I26,J26,K26)</f>
        <v>190</v>
      </c>
      <c r="E26" s="11">
        <v>17</v>
      </c>
      <c r="F26" s="11">
        <v>32</v>
      </c>
      <c r="G26" s="11" t="s">
        <v>105</v>
      </c>
      <c r="H26" s="11">
        <v>51</v>
      </c>
      <c r="I26" s="11" t="s">
        <v>105</v>
      </c>
      <c r="J26" s="11">
        <v>89</v>
      </c>
      <c r="K26" s="11">
        <v>1</v>
      </c>
      <c r="L26" s="11">
        <f>SUM(SUM(M26,N26,O26,P26,Q26))</f>
        <v>245</v>
      </c>
      <c r="M26" s="11">
        <v>241</v>
      </c>
      <c r="N26" s="11" t="s">
        <v>105</v>
      </c>
      <c r="O26" s="11" t="s">
        <v>105</v>
      </c>
      <c r="P26" s="11" t="s">
        <v>105</v>
      </c>
      <c r="Q26" s="11">
        <v>4</v>
      </c>
      <c r="S26" s="25"/>
      <c r="T26" s="25"/>
      <c r="U26" s="25"/>
      <c r="V26" s="25"/>
    </row>
    <row r="27" spans="1:22" s="9" customFormat="1" ht="9" customHeight="1">
      <c r="A27" s="6" t="s">
        <v>23</v>
      </c>
      <c r="B27" s="4" t="s">
        <v>77</v>
      </c>
      <c r="C27" s="11" t="s">
        <v>47</v>
      </c>
      <c r="D27" s="11" t="s">
        <v>63</v>
      </c>
      <c r="E27" s="11" t="s">
        <v>47</v>
      </c>
      <c r="F27" s="11" t="s">
        <v>63</v>
      </c>
      <c r="G27" s="11" t="s">
        <v>47</v>
      </c>
      <c r="H27" s="11" t="s">
        <v>47</v>
      </c>
      <c r="I27" s="11" t="s">
        <v>47</v>
      </c>
      <c r="J27" s="11" t="s">
        <v>47</v>
      </c>
      <c r="K27" s="11" t="s">
        <v>47</v>
      </c>
      <c r="L27" s="11" t="s">
        <v>40</v>
      </c>
      <c r="M27" s="11" t="s">
        <v>40</v>
      </c>
      <c r="N27" s="11" t="s">
        <v>47</v>
      </c>
      <c r="O27" s="11" t="s">
        <v>47</v>
      </c>
      <c r="P27" s="11" t="s">
        <v>47</v>
      </c>
      <c r="Q27" s="11" t="s">
        <v>47</v>
      </c>
      <c r="S27" s="25"/>
      <c r="T27" s="25"/>
      <c r="U27" s="25"/>
      <c r="V27" s="25"/>
    </row>
    <row r="28" spans="1:22" s="9" customFormat="1" ht="9" customHeight="1">
      <c r="A28" s="6" t="s">
        <v>24</v>
      </c>
      <c r="B28" s="4">
        <f>SUM(C28,D28,L28)</f>
        <v>328</v>
      </c>
      <c r="C28" s="11">
        <v>2</v>
      </c>
      <c r="D28" s="11">
        <v>58</v>
      </c>
      <c r="E28" s="11">
        <v>6</v>
      </c>
      <c r="F28" s="11">
        <v>14</v>
      </c>
      <c r="G28" s="11" t="s">
        <v>105</v>
      </c>
      <c r="H28" s="11">
        <v>18</v>
      </c>
      <c r="I28" s="11" t="s">
        <v>105</v>
      </c>
      <c r="J28" s="11">
        <v>17</v>
      </c>
      <c r="K28" s="11">
        <v>3</v>
      </c>
      <c r="L28" s="11">
        <f>SUM(SUM(M28,N28,O28,P28,Q28))</f>
        <v>268</v>
      </c>
      <c r="M28" s="11">
        <v>261</v>
      </c>
      <c r="N28" s="11" t="s">
        <v>105</v>
      </c>
      <c r="O28" s="11" t="s">
        <v>105</v>
      </c>
      <c r="P28" s="11" t="s">
        <v>105</v>
      </c>
      <c r="Q28" s="11">
        <v>7</v>
      </c>
      <c r="S28" s="25"/>
      <c r="T28" s="25"/>
      <c r="U28" s="25"/>
      <c r="V28" s="25"/>
    </row>
    <row r="29" spans="1:22" s="9" customFormat="1" ht="9" customHeight="1">
      <c r="A29" s="6" t="s">
        <v>25</v>
      </c>
      <c r="B29" s="4" t="s">
        <v>66</v>
      </c>
      <c r="C29" s="11" t="s">
        <v>47</v>
      </c>
      <c r="D29" s="11" t="s">
        <v>47</v>
      </c>
      <c r="E29" s="11" t="s">
        <v>47</v>
      </c>
      <c r="F29" s="11" t="s">
        <v>47</v>
      </c>
      <c r="G29" s="11" t="s">
        <v>47</v>
      </c>
      <c r="H29" s="11" t="s">
        <v>47</v>
      </c>
      <c r="I29" s="11" t="s">
        <v>47</v>
      </c>
      <c r="J29" s="11" t="s">
        <v>47</v>
      </c>
      <c r="K29" s="11" t="s">
        <v>47</v>
      </c>
      <c r="L29" s="11" t="s">
        <v>66</v>
      </c>
      <c r="M29" s="11" t="s">
        <v>66</v>
      </c>
      <c r="N29" s="11" t="s">
        <v>47</v>
      </c>
      <c r="O29" s="11" t="s">
        <v>47</v>
      </c>
      <c r="P29" s="11" t="s">
        <v>47</v>
      </c>
      <c r="Q29" s="11" t="s">
        <v>47</v>
      </c>
      <c r="S29" s="25"/>
      <c r="T29" s="25"/>
      <c r="U29" s="25"/>
      <c r="V29" s="25"/>
    </row>
    <row r="30" spans="1:22" s="9" customFormat="1" ht="9" customHeight="1">
      <c r="A30" s="6" t="s">
        <v>26</v>
      </c>
      <c r="B30" s="4">
        <f>SUM(C30,D30,L30)</f>
        <v>813</v>
      </c>
      <c r="C30" s="11">
        <v>6</v>
      </c>
      <c r="D30" s="11">
        <v>125</v>
      </c>
      <c r="E30" s="11">
        <v>17</v>
      </c>
      <c r="F30" s="11">
        <v>62</v>
      </c>
      <c r="G30" s="11" t="s">
        <v>105</v>
      </c>
      <c r="H30" s="11">
        <v>31</v>
      </c>
      <c r="I30" s="11" t="s">
        <v>105</v>
      </c>
      <c r="J30" s="11">
        <v>14</v>
      </c>
      <c r="K30" s="11">
        <v>1</v>
      </c>
      <c r="L30" s="11">
        <f>SUM(SUM(M30,N30,O30,P30,Q30))</f>
        <v>682</v>
      </c>
      <c r="M30" s="11">
        <v>649</v>
      </c>
      <c r="N30" s="11" t="s">
        <v>105</v>
      </c>
      <c r="O30" s="11" t="s">
        <v>105</v>
      </c>
      <c r="P30" s="11">
        <v>4</v>
      </c>
      <c r="Q30" s="11">
        <v>29</v>
      </c>
      <c r="S30" s="25"/>
      <c r="T30" s="25"/>
      <c r="U30" s="25"/>
      <c r="V30" s="25"/>
    </row>
    <row r="31" spans="1:22" s="9" customFormat="1" ht="9" customHeight="1">
      <c r="A31" s="6" t="s">
        <v>27</v>
      </c>
      <c r="B31" s="4" t="s">
        <v>71</v>
      </c>
      <c r="C31" s="11" t="s">
        <v>47</v>
      </c>
      <c r="D31" s="11" t="s">
        <v>78</v>
      </c>
      <c r="E31" s="11" t="s">
        <v>47</v>
      </c>
      <c r="F31" s="11" t="s">
        <v>79</v>
      </c>
      <c r="G31" s="11" t="s">
        <v>47</v>
      </c>
      <c r="H31" s="11" t="s">
        <v>38</v>
      </c>
      <c r="I31" s="11" t="s">
        <v>47</v>
      </c>
      <c r="J31" s="11" t="s">
        <v>47</v>
      </c>
      <c r="K31" s="11" t="s">
        <v>47</v>
      </c>
      <c r="L31" s="11" t="s">
        <v>57</v>
      </c>
      <c r="M31" s="11" t="s">
        <v>39</v>
      </c>
      <c r="N31" s="11" t="s">
        <v>47</v>
      </c>
      <c r="O31" s="11" t="s">
        <v>47</v>
      </c>
      <c r="P31" s="11" t="s">
        <v>44</v>
      </c>
      <c r="Q31" s="11" t="s">
        <v>39</v>
      </c>
      <c r="S31" s="25"/>
      <c r="T31" s="25"/>
      <c r="U31" s="25"/>
      <c r="V31" s="25"/>
    </row>
    <row r="32" spans="1:22" s="9" customFormat="1" ht="9" customHeight="1">
      <c r="A32" s="6" t="s">
        <v>28</v>
      </c>
      <c r="B32" s="4">
        <v>50</v>
      </c>
      <c r="C32" s="11" t="s">
        <v>105</v>
      </c>
      <c r="D32" s="11">
        <v>32</v>
      </c>
      <c r="E32" s="11">
        <v>3</v>
      </c>
      <c r="F32" s="11">
        <v>25</v>
      </c>
      <c r="G32" s="11" t="s">
        <v>105</v>
      </c>
      <c r="H32" s="11">
        <v>4</v>
      </c>
      <c r="I32" s="11" t="s">
        <v>105</v>
      </c>
      <c r="J32" s="11" t="s">
        <v>105</v>
      </c>
      <c r="K32" s="11" t="s">
        <v>105</v>
      </c>
      <c r="L32" s="11">
        <v>18</v>
      </c>
      <c r="M32" s="11">
        <v>2</v>
      </c>
      <c r="N32" s="11" t="s">
        <v>105</v>
      </c>
      <c r="O32" s="11" t="s">
        <v>105</v>
      </c>
      <c r="P32" s="11">
        <v>2</v>
      </c>
      <c r="Q32" s="11">
        <v>14</v>
      </c>
      <c r="S32" s="25"/>
      <c r="T32" s="25"/>
      <c r="U32" s="25"/>
      <c r="V32" s="25"/>
    </row>
    <row r="33" spans="1:22" s="9" customFormat="1" ht="9" customHeight="1">
      <c r="A33" s="6" t="s">
        <v>29</v>
      </c>
      <c r="B33" s="4" t="s">
        <v>59</v>
      </c>
      <c r="C33" s="11" t="s">
        <v>47</v>
      </c>
      <c r="D33" s="11" t="s">
        <v>70</v>
      </c>
      <c r="E33" s="11" t="s">
        <v>47</v>
      </c>
      <c r="F33" s="11" t="s">
        <v>70</v>
      </c>
      <c r="G33" s="11" t="s">
        <v>47</v>
      </c>
      <c r="H33" s="11" t="s">
        <v>47</v>
      </c>
      <c r="I33" s="11" t="s">
        <v>47</v>
      </c>
      <c r="J33" s="11" t="s">
        <v>47</v>
      </c>
      <c r="K33" s="11" t="s">
        <v>47</v>
      </c>
      <c r="L33" s="11" t="s">
        <v>39</v>
      </c>
      <c r="M33" s="11" t="s">
        <v>47</v>
      </c>
      <c r="N33" s="11" t="s">
        <v>47</v>
      </c>
      <c r="O33" s="11" t="s">
        <v>47</v>
      </c>
      <c r="P33" s="11" t="s">
        <v>39</v>
      </c>
      <c r="Q33" s="11" t="s">
        <v>47</v>
      </c>
      <c r="S33" s="25"/>
      <c r="T33" s="25"/>
      <c r="U33" s="25"/>
      <c r="V33" s="25"/>
    </row>
    <row r="34" spans="1:22" s="9" customFormat="1" ht="9" customHeight="1">
      <c r="A34" s="6" t="s">
        <v>30</v>
      </c>
      <c r="B34" s="4">
        <v>18</v>
      </c>
      <c r="C34" s="11" t="s">
        <v>105</v>
      </c>
      <c r="D34" s="11">
        <v>13</v>
      </c>
      <c r="E34" s="11" t="s">
        <v>105</v>
      </c>
      <c r="F34" s="11">
        <v>13</v>
      </c>
      <c r="G34" s="11" t="s">
        <v>105</v>
      </c>
      <c r="H34" s="11" t="s">
        <v>105</v>
      </c>
      <c r="I34" s="11" t="s">
        <v>105</v>
      </c>
      <c r="J34" s="11" t="s">
        <v>105</v>
      </c>
      <c r="K34" s="11" t="s">
        <v>105</v>
      </c>
      <c r="L34" s="11">
        <v>5</v>
      </c>
      <c r="M34" s="11" t="s">
        <v>105</v>
      </c>
      <c r="N34" s="11" t="s">
        <v>105</v>
      </c>
      <c r="O34" s="11" t="s">
        <v>105</v>
      </c>
      <c r="P34" s="11">
        <v>3</v>
      </c>
      <c r="Q34" s="11">
        <v>2</v>
      </c>
      <c r="S34" s="25"/>
      <c r="T34" s="25"/>
      <c r="U34" s="25"/>
      <c r="V34" s="25"/>
    </row>
    <row r="35" spans="1:22" s="9" customFormat="1" ht="9" customHeight="1">
      <c r="A35" s="6" t="s">
        <v>31</v>
      </c>
      <c r="B35" s="37" t="s">
        <v>38</v>
      </c>
      <c r="C35" s="38" t="s">
        <v>47</v>
      </c>
      <c r="D35" s="38" t="s">
        <v>38</v>
      </c>
      <c r="E35" s="38" t="s">
        <v>47</v>
      </c>
      <c r="F35" s="38" t="s">
        <v>38</v>
      </c>
      <c r="G35" s="38" t="s">
        <v>47</v>
      </c>
      <c r="H35" s="38" t="s">
        <v>47</v>
      </c>
      <c r="I35" s="38" t="s">
        <v>47</v>
      </c>
      <c r="J35" s="38" t="s">
        <v>47</v>
      </c>
      <c r="K35" s="38" t="s">
        <v>47</v>
      </c>
      <c r="L35" s="38" t="s">
        <v>47</v>
      </c>
      <c r="M35" s="38" t="s">
        <v>47</v>
      </c>
      <c r="N35" s="38" t="s">
        <v>47</v>
      </c>
      <c r="O35" s="38" t="s">
        <v>47</v>
      </c>
      <c r="P35" s="38" t="s">
        <v>47</v>
      </c>
      <c r="Q35" s="38" t="s">
        <v>47</v>
      </c>
      <c r="S35" s="25"/>
      <c r="T35" s="25"/>
      <c r="U35" s="25"/>
      <c r="V35" s="25"/>
    </row>
    <row r="36" spans="1:22" s="9" customFormat="1" ht="9" customHeight="1">
      <c r="A36" s="6" t="s">
        <v>32</v>
      </c>
      <c r="B36" s="39">
        <v>11</v>
      </c>
      <c r="C36" s="40" t="s">
        <v>105</v>
      </c>
      <c r="D36" s="40">
        <v>7</v>
      </c>
      <c r="E36" s="40" t="s">
        <v>105</v>
      </c>
      <c r="F36" s="40">
        <v>7</v>
      </c>
      <c r="G36" s="40" t="s">
        <v>105</v>
      </c>
      <c r="H36" s="40" t="s">
        <v>105</v>
      </c>
      <c r="I36" s="40" t="s">
        <v>105</v>
      </c>
      <c r="J36" s="40" t="s">
        <v>105</v>
      </c>
      <c r="K36" s="40" t="s">
        <v>105</v>
      </c>
      <c r="L36" s="40">
        <v>4</v>
      </c>
      <c r="M36" s="40" t="s">
        <v>105</v>
      </c>
      <c r="N36" s="40" t="s">
        <v>105</v>
      </c>
      <c r="O36" s="40" t="s">
        <v>105</v>
      </c>
      <c r="P36" s="40">
        <v>1</v>
      </c>
      <c r="Q36" s="40">
        <v>3</v>
      </c>
      <c r="S36" s="25"/>
      <c r="T36" s="25"/>
      <c r="U36" s="25"/>
      <c r="V36" s="25"/>
    </row>
    <row r="37" spans="1:22" s="9" customFormat="1" ht="9.75" customHeight="1">
      <c r="A37" s="10" t="s">
        <v>33</v>
      </c>
      <c r="B37" s="4" t="s">
        <v>39</v>
      </c>
      <c r="C37" s="11" t="s">
        <v>47</v>
      </c>
      <c r="D37" s="11" t="s">
        <v>39</v>
      </c>
      <c r="E37" s="11" t="s">
        <v>47</v>
      </c>
      <c r="F37" s="11" t="s">
        <v>39</v>
      </c>
      <c r="G37" s="11" t="s">
        <v>47</v>
      </c>
      <c r="H37" s="11" t="s">
        <v>47</v>
      </c>
      <c r="I37" s="11" t="s">
        <v>47</v>
      </c>
      <c r="J37" s="11" t="s">
        <v>47</v>
      </c>
      <c r="K37" s="11" t="s">
        <v>47</v>
      </c>
      <c r="L37" s="11" t="s">
        <v>47</v>
      </c>
      <c r="M37" s="11" t="s">
        <v>47</v>
      </c>
      <c r="N37" s="11" t="s">
        <v>47</v>
      </c>
      <c r="O37" s="11" t="s">
        <v>47</v>
      </c>
      <c r="P37" s="11" t="s">
        <v>47</v>
      </c>
      <c r="Q37" s="11" t="s">
        <v>47</v>
      </c>
      <c r="S37" s="25"/>
      <c r="T37" s="25"/>
      <c r="U37" s="25"/>
      <c r="V37" s="25"/>
    </row>
    <row r="38" spans="1:22" s="43" customFormat="1" ht="4.5" customHeight="1" thickBot="1">
      <c r="A38" s="4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S38" s="44"/>
      <c r="T38" s="44"/>
      <c r="U38" s="44"/>
      <c r="V38" s="44"/>
    </row>
    <row r="39" spans="1:17" s="23" customFormat="1" ht="12" customHeight="1">
      <c r="A39" s="12" t="s">
        <v>45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</sheetData>
  <sheetProtection/>
  <mergeCells count="7">
    <mergeCell ref="A1:Q1"/>
    <mergeCell ref="M2:Q2"/>
    <mergeCell ref="C4:C5"/>
    <mergeCell ref="A4:A5"/>
    <mergeCell ref="B4:B5"/>
    <mergeCell ref="D4:K4"/>
    <mergeCell ref="L4:Q4"/>
  </mergeCells>
  <printOptions/>
  <pageMargins left="0.3937007874015748" right="0.3937007874015748" top="0.5905511811023623" bottom="0.2755905511811024" header="0.5511811023622047" footer="0.2362204724409449"/>
  <pageSetup fitToHeight="1" fitToWidth="1" horizontalDpi="2438" verticalDpi="2438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2010-06-11T00:23:22Z</cp:lastPrinted>
  <dcterms:created xsi:type="dcterms:W3CDTF">2001-10-24T05:08:21Z</dcterms:created>
  <dcterms:modified xsi:type="dcterms:W3CDTF">2013-07-23T07:49:04Z</dcterms:modified>
  <cp:category/>
  <cp:version/>
  <cp:contentType/>
  <cp:contentStatus/>
</cp:coreProperties>
</file>